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440" windowHeight="12585" activeTab="2"/>
  </bookViews>
  <sheets>
    <sheet name="Титульный лист" sheetId="3" r:id="rId1"/>
    <sheet name="Приложение 1" sheetId="2" r:id="rId2"/>
    <sheet name="Приложение 2" sheetId="1" r:id="rId3"/>
    <sheet name="Приложение 5" sheetId="4" r:id="rId4"/>
    <sheet name="план 2018" sheetId="7"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123Graph_AGRAPH1" hidden="1">'[1]на 1 тут'!#REF!</definedName>
    <definedName name="__123Graph_AGRAPH2" hidden="1">'[1]на 1 тут'!#REF!</definedName>
    <definedName name="__123Graph_BGRAPH1" hidden="1">'[1]на 1 тут'!#REF!</definedName>
    <definedName name="__123Graph_BGRAPH2" hidden="1">'[1]на 1 тут'!#REF!</definedName>
    <definedName name="__123Graph_CGRAPH1" hidden="1">'[1]на 1 тут'!#REF!</definedName>
    <definedName name="__123Graph_CGRAPH2" hidden="1">'[1]на 1 тут'!#REF!</definedName>
    <definedName name="__123Graph_LBL_AGRAPH1" hidden="1">'[1]на 1 тут'!#REF!</definedName>
    <definedName name="__123Graph_XGRAPH1" hidden="1">'[1]на 1 тут'!#REF!</definedName>
    <definedName name="__123Graph_XGRAPH2" hidden="1">'[1]на 1 тут'!#REF!</definedName>
    <definedName name="_Order1" hidden="1">255</definedName>
    <definedName name="_Sort" hidden="1">#REF!</definedName>
    <definedName name="anscount" hidden="1">1</definedName>
    <definedName name="P1_dip" hidden="1">[2]FST5!$G$167:$G$172,[2]FST5!$G$174:$G$175,[2]FST5!$G$177:$G$180,[2]FST5!$G$182,[2]FST5!$G$184:$G$188,[2]FST5!$G$190,[2]FST5!$G$192:$G$194</definedName>
    <definedName name="P1_eso" hidden="1">[3]FST5!$G$167:$G$172,[3]FST5!$G$174:$G$175,[3]FST5!$G$177:$G$180,[3]FST5!$G$182,[3]FST5!$G$184:$G$188,[3]FST5!$G$190,[3]FST5!$G$192:$G$194</definedName>
    <definedName name="P1_ESO_PROT">#REF!,#REF!,#REF!,#REF!,#REF!,#REF!,#REF!,#REF!</definedName>
    <definedName name="P1_net" hidden="1">[3]FST5!$G$118:$G$123,[3]FST5!$G$125:$G$126,[3]FST5!$G$128:$G$131,[3]FST5!$G$133,[3]FST5!$G$135:$G$139,[3]FST5!$G$141,[3]FST5!$G$143:$G$145</definedName>
    <definedName name="P1_SBT_PROT">#REF!,#REF!,#REF!,#REF!,#REF!,#REF!,#REF!</definedName>
    <definedName name="P1_SC_CLR" hidden="1">#REF!,#REF!,#REF!,#REF!,#REF!</definedName>
    <definedName name="P1_SC22" hidden="1">#REF!,#REF!,#REF!,#REF!,#REF!,#REF!</definedName>
    <definedName name="P1_SCOPE_17_PRT" hidden="1">'[4]17'!$E$13:$H$21,'[4]17'!$J$9:$J$11,'[4]17'!$J$13:$J$21,'[4]17'!$E$24:$H$26,'[4]17'!$E$28:$H$36,'[4]17'!$J$24:$M$26,'[4]17'!$J$28:$M$36,'[4]17'!$E$39:$H$41</definedName>
    <definedName name="P1_SCOPE_4_PRT" hidden="1">'[4]4'!$F$23:$I$23,'[4]4'!$F$25:$I$25,'[4]4'!$F$27:$I$31,'[4]4'!$K$14:$N$20,'[4]4'!$K$23:$N$23,'[4]4'!$K$25:$N$25,'[4]4'!$K$27:$N$31,'[4]4'!$P$14:$S$20,'[4]4'!$P$23:$S$23</definedName>
    <definedName name="P1_SCOPE_5_PRT" hidden="1">'[4]5'!$F$23:$I$23,'[4]5'!$F$25:$I$25,'[4]5'!$F$27:$I$31,'[4]5'!$K$14:$N$21,'[4]5'!$K$23:$N$23,'[4]5'!$K$25:$N$25,'[4]5'!$K$27:$N$31,'[4]5'!$P$14:$S$21,'[4]5'!$P$23:$S$23</definedName>
    <definedName name="P1_SCOPE_CORR" hidden="1">#REF!,#REF!,#REF!,#REF!,#REF!,#REF!,#REF!</definedName>
    <definedName name="P1_SCOPE_DOP">[5]Регионы!#REF!,[5]Регионы!#REF!,[5]Регионы!#REF!,[5]Регионы!#REF!,[5]Регионы!#REF!,[5]Регионы!#REF!</definedName>
    <definedName name="P1_SCOPE_F1_PRT" hidden="1">'[4]Ф-1 (для АО-энерго)'!$D$74:$E$84,'[4]Ф-1 (для АО-энерго)'!$D$71:$E$72,'[4]Ф-1 (для АО-энерго)'!$D$66:$E$69,'[4]Ф-1 (для АО-энерго)'!$D$61:$E$64</definedName>
    <definedName name="P1_SCOPE_F2_PRT" hidden="1">'[4]Ф-2 (для АО-энерго)'!$G$56,'[4]Ф-2 (для АО-энерго)'!$E$55:$E$56,'[4]Ф-2 (для АО-энерго)'!$F$55:$G$55,'[4]Ф-2 (для АО-энерго)'!$D$55</definedName>
    <definedName name="P1_SCOPE_FLOAD">#REF!,#REF!,#REF!,#REF!,#REF!,#REF!</definedName>
    <definedName name="P1_SCOPE_FRML">#REF!,#REF!,#REF!,#REF!,#REF!,#REF!</definedName>
    <definedName name="P1_SCOPE_FST7" hidden="1">#REF!,#REF!,#REF!,#REF!,#REF!,#REF!</definedName>
    <definedName name="P1_SCOPE_FULL_LOAD" hidden="1">#REF!,#REF!,#REF!,#REF!,#REF!,#REF!</definedName>
    <definedName name="P1_SCOPE_IND" hidden="1">#REF!,#REF!,#REF!,#REF!,#REF!,#REF!</definedName>
    <definedName name="P1_SCOPE_IND2" hidden="1">#REF!,#REF!,#REF!,#REF!,#REF!</definedName>
    <definedName name="P1_SCOPE_NET_DATE" hidden="1">#REF!,#REF!,#REF!,#REF!</definedName>
    <definedName name="P1_SCOPE_NET_NVV" hidden="1">#REF!,#REF!,#REF!,#REF!,#REF!,#REF!,#REF!</definedName>
    <definedName name="P1_SCOPE_NOTIND" hidden="1">#REF!,#REF!,#REF!,#REF!,#REF!,#REF!</definedName>
    <definedName name="P1_SCOPE_NotInd2" hidden="1">#REF!,#REF!,#REF!,#REF!,#REF!,#REF!,#REF!</definedName>
    <definedName name="P1_SCOPE_NotInd3" hidden="1">#REF!,#REF!,#REF!,#REF!,#REF!,#REF!,#REF!</definedName>
    <definedName name="P1_SCOPE_NotInt" hidden="1">#REF!,#REF!,#REF!,#REF!,#REF!,#REF!</definedName>
    <definedName name="P1_SCOPE_PER_PRT" hidden="1">[4]перекрестка!$H$15:$H$19,[4]перекрестка!$H$21:$H$25,[4]перекрестка!$J$14:$J$25,[4]перекрестка!$K$15:$K$19,[4]перекрестка!$K$21:$K$25</definedName>
    <definedName name="P1_SCOPE_REGS" hidden="1">#REF!,#REF!,#REF!,#REF!,#REF!</definedName>
    <definedName name="P1_SCOPE_SAVE2" hidden="1">#REF!,#REF!,#REF!,#REF!,#REF!,#REF!,#REF!</definedName>
    <definedName name="P1_SCOPE_SV_LD" hidden="1">#REF!,#REF!,#REF!,#REF!,#REF!,#REF!,#REF!</definedName>
    <definedName name="P1_SCOPE_SV_LD1" hidden="1">#REF!,#REF!,#REF!,#REF!,#REF!,#REF!,#REF!</definedName>
    <definedName name="P1_SET_PROT">#REF!,#REF!,#REF!,#REF!,#REF!,#REF!,#REF!</definedName>
    <definedName name="P1_SET_PRT">#REF!,#REF!,#REF!,#REF!,#REF!,#REF!,#REF!</definedName>
    <definedName name="P1_T1?axis?ПРД2?2005" hidden="1">#REF!,#REF!,#REF!,#REF!,#REF!,#REF!,#REF!</definedName>
    <definedName name="P1_T1?axis?ПРД2?2006" hidden="1">#REF!,#REF!,#REF!,#REF!,#REF!,#REF!,#REF!</definedName>
    <definedName name="P1_T1?Data" hidden="1">#REF!,#REF!,#REF!,#REF!,#REF!,#REF!,#REF!</definedName>
    <definedName name="P1_T1?Fuel_type" hidden="1">#REF!,#REF!,#REF!,#REF!,#REF!,#REF!,#REF!,#REF!,#REF!,#REF!,#REF!</definedName>
    <definedName name="P1_T1?L1.1.1" hidden="1">#REF!,#REF!,#REF!,#REF!,#REF!,#REF!,#REF!</definedName>
    <definedName name="P1_T1?L1.1.1.1" hidden="1">#REF!,#REF!,#REF!,#REF!,#REF!,#REF!,#REF!</definedName>
    <definedName name="P1_T1?L1.1.2" hidden="1">#REF!,#REF!,#REF!,#REF!,#REF!,#REF!,#REF!</definedName>
    <definedName name="P1_T1?L1.1.2.1" hidden="1">#REF!,#REF!,#REF!,#REF!,#REF!,#REF!,#REF!</definedName>
    <definedName name="P1_T1?L1.1.2.1.1" hidden="1">#REF!,#REF!,#REF!,#REF!,#REF!,#REF!,#REF!</definedName>
    <definedName name="P1_T1?L1.1.2.1.2" hidden="1">#REF!,#REF!,#REF!,#REF!,#REF!,#REF!,#REF!</definedName>
    <definedName name="P1_T1?L1.1.2.1.3" hidden="1">#REF!,#REF!,#REF!,#REF!,#REF!,#REF!,#REF!</definedName>
    <definedName name="P1_T1?L1.1.2.2" hidden="1">#REF!,#REF!,#REF!,#REF!,#REF!,#REF!,#REF!</definedName>
    <definedName name="P1_T1?L1.1.2.3" hidden="1">#REF!,#REF!,#REF!,#REF!,#REF!,#REF!,#REF!</definedName>
    <definedName name="P1_T1?L1.1.2.4" hidden="1">#REF!,#REF!,#REF!,#REF!,#REF!,#REF!,#REF!</definedName>
    <definedName name="P1_T1?L1.1.2.5" hidden="1">#REF!,#REF!,#REF!,#REF!,#REF!,#REF!,#REF!</definedName>
    <definedName name="P1_T1?L1.1.2.6" hidden="1">#REF!,#REF!,#REF!,#REF!,#REF!,#REF!,#REF!</definedName>
    <definedName name="P1_T1?L1.1.2.7" hidden="1">#REF!,#REF!,#REF!,#REF!,#REF!,#REF!,#REF!</definedName>
    <definedName name="P1_T1?L1.1.2.7.1" hidden="1">#REF!,#REF!,#REF!,#REF!,#REF!,#REF!,#REF!</definedName>
    <definedName name="P1_T1?M1" hidden="1">#REF!,#REF!,#REF!,#REF!,#REF!,#REF!,#REF!,#REF!,#REF!,#REF!,#REF!</definedName>
    <definedName name="P1_T1?M2" hidden="1">#REF!,#REF!,#REF!,#REF!,#REF!,#REF!,#REF!,#REF!,#REF!,#REF!,#REF!</definedName>
    <definedName name="P1_T1?unit?ГКАЛ" hidden="1">#REF!,#REF!,#REF!,#REF!,#REF!,#REF!,#REF!</definedName>
    <definedName name="P1_T1?unit?РУБ.ГКАЛ" hidden="1">#REF!,#REF!,#REF!,#REF!,#REF!,#REF!,#REF!</definedName>
    <definedName name="P1_T1?unit?РУБ.ТОНН" hidden="1">#REF!,#REF!,#REF!,#REF!,#REF!,#REF!,#REF!,#REF!,#REF!,#REF!,#REF!</definedName>
    <definedName name="P1_T1?unit?СТР" hidden="1">#REF!,#REF!,#REF!,#REF!,#REF!,#REF!,#REF!</definedName>
    <definedName name="P1_T1?unit?ТОНН" hidden="1">#REF!,#REF!,#REF!,#REF!,#REF!,#REF!,#REF!,#REF!,#REF!,#REF!,#REF!</definedName>
    <definedName name="P1_T1?unit?ТРУБ" hidden="1">#REF!,#REF!,#REF!,#REF!,#REF!,#REF!,#REF!</definedName>
    <definedName name="P1_T1_Protect">[6]перекрестка!$J$42:$K$46,[6]перекрестка!$J$49,[6]перекрестка!$J$50:$K$54,[6]перекрестка!$J$55,[6]перекрестка!$J$56:$K$60,[6]перекрестка!$J$62:$K$66</definedName>
    <definedName name="P1_T16?axis?R?ДОГОВОР" hidden="1">'[7]16'!$E$76:$M$76,'[7]16'!$E$8:$M$8,'[7]16'!$E$12:$M$12,'[7]16'!$E$52:$M$52,'[7]16'!$E$16:$M$16,'[7]16'!$E$64:$M$64,'[7]16'!$E$84:$M$85,'[7]16'!$E$48:$M$48,'[7]16'!$E$80:$M$80,'[7]16'!$E$72:$M$72,'[7]16'!$E$44:$M$44</definedName>
    <definedName name="P1_T16?axis?R?ДОГОВОР?" hidden="1">'[7]16'!$A$76,'[7]16'!$A$84:$A$85,'[7]16'!$A$72,'[7]16'!$A$80,'[7]16'!$A$68,'[7]16'!$A$64,'[7]16'!$A$60,'[7]16'!$A$56,'[7]16'!$A$52,'[7]16'!$A$48,'[7]16'!$A$44,'[7]16'!$A$40,'[7]16'!$A$36,'[7]16'!$A$32,'[7]16'!$A$28,'[7]16'!$A$24,'[7]16'!$A$20</definedName>
    <definedName name="P1_T16?L1" hidden="1">'[7]16'!$A$74:$M$74,'[7]16'!$A$14:$M$14,'[7]16'!$A$10:$M$10,'[7]16'!$A$50:$M$50,'[7]16'!$A$6:$M$6,'[7]16'!$A$62:$M$62,'[7]16'!$A$78:$M$78,'[7]16'!$A$46:$M$46,'[7]16'!$A$82:$M$82,'[7]16'!$A$70:$M$70,'[7]16'!$A$42:$M$42</definedName>
    <definedName name="P1_T16?L1.x" hidden="1">'[7]16'!$A$76:$M$76,'[7]16'!$A$16:$M$16,'[7]16'!$A$12:$M$12,'[7]16'!$A$52:$M$52,'[7]16'!$A$8:$M$8,'[7]16'!$A$64:$M$64,'[7]16'!$A$80:$M$80,'[7]16'!$A$48:$M$48,'[7]16'!$A$84:$M$85,'[7]16'!$A$72:$M$72,'[7]16'!$A$44:$M$44</definedName>
    <definedName name="P1_T16_Protect" hidden="1">'[6]16'!$G$10:$K$14,'[6]16'!$G$17:$K$17,'[6]16'!$G$20:$K$20,'[6]16'!$G$23:$K$23,'[6]16'!$G$26:$K$26,'[6]16'!$G$29:$K$29,'[6]16'!$G$33:$K$34,'[6]16'!$G$38:$K$40</definedName>
    <definedName name="P1_T18.2_Protect" hidden="1">'[6]18.2'!$F$12:$J$19,'[6]18.2'!$F$22:$J$25,'[6]18.2'!$B$28:$J$30,'[6]18.2'!$F$32:$J$32,'[6]18.2'!$B$34:$J$38,'[6]18.2'!$F$42:$J$47,'[6]18.2'!$F$54:$J$54</definedName>
    <definedName name="P1_T20_Protection" hidden="1">'[8]20'!$E$4:$H$4,'[8]20'!$E$13:$H$13,'[8]20'!$E$16:$H$17,'[8]20'!$E$19:$H$19,'[8]20'!$J$4:$M$4,'[8]20'!$J$8:$M$11,'[8]20'!$J$13:$M$13,'[8]20'!$J$16:$M$17,'[8]20'!$J$19:$M$19</definedName>
    <definedName name="P1_T4_Protect" hidden="1">'[6]4'!$G$20:$J$20,'[6]4'!$G$22:$J$22,'[6]4'!$G$24:$J$28,'[6]4'!$L$11:$O$17,'[6]4'!$L$20:$O$20,'[6]4'!$L$22:$O$22,'[6]4'!$L$24:$O$28,'[6]4'!$Q$11:$T$17,'[6]4'!$Q$20:$T$20</definedName>
    <definedName name="P10_SCOPE_FULL_LOAD" hidden="1">#REF!,#REF!,#REF!,#REF!,#REF!,#REF!</definedName>
    <definedName name="P10_T1?unit?ТРУБ" hidden="1">#REF!,#REF!,#REF!,#REF!,#REF!,#REF!,#REF!</definedName>
    <definedName name="P11_SCOPE_FULL_LOAD" hidden="1">#REF!,#REF!,#REF!,#REF!,#REF!</definedName>
    <definedName name="P11_T1?unit?ТРУБ" hidden="1">#REF!,#REF!,#REF!,#REF!,#REF!,#REF!,#REF!</definedName>
    <definedName name="P12_SCOPE_FULL_LOAD" hidden="1">#REF!,#REF!,#REF!,#REF!,#REF!,#REF!</definedName>
    <definedName name="P12_T1?unit?ТРУБ" hidden="1">#REF!,#REF!,#REF!,#REF!,#REF!,#REF!,#REF!,P1_T1?unit?ТРУБ</definedName>
    <definedName name="P13_SCOPE_FULL_LOAD" hidden="1">#REF!,#REF!,#REF!,#REF!,#REF!,#REF!</definedName>
    <definedName name="P13_T1?unit?ТРУБ" hidden="1">P2_T1?unit?ТРУБ,P3_T1?unit?ТРУБ,P4_T1?unit?ТРУБ,P5_T1?unit?ТРУБ,P6_T1?unit?ТРУБ,P7_T1?unit?ТРУБ,P8_T1?unit?ТРУБ,P9_T1?unit?ТРУБ,P10_T1?unit?ТРУБ</definedName>
    <definedName name="P14_SCOPE_FULL_LOAD" hidden="1">#REF!,#REF!,#REF!,#REF!,#REF!,#REF!</definedName>
    <definedName name="P15_SCOPE_FULL_LOAD" hidden="1">#REF!,#REF!,#REF!,#REF!,#REF!,P1_SCOPE_FULL_LOAD</definedName>
    <definedName name="P16_SCOPE_FULL_LOAD" hidden="1">P2_SCOPE_FULL_LOAD,P3_SCOPE_FULL_LOAD,P4_SCOPE_FULL_LOAD,P5_SCOPE_FULL_LOAD,P6_SCOPE_FULL_LOAD,P7_SCOPE_FULL_LOAD,P8_SCOPE_FULL_LOAD</definedName>
    <definedName name="P17_SCOPE_FULL_LOAD" hidden="1">P9_SCOPE_FULL_LOAD,P10_SCOPE_FULL_LOAD,P11_SCOPE_FULL_LOAD,P12_SCOPE_FULL_LOAD,P13_SCOPE_FULL_LOAD,P14_SCOPE_FULL_LOAD,P15_SCOPE_FULL_LOAD</definedName>
    <definedName name="P19_T1_Protect" hidden="1">P5_T1_Protect,P6_T1_Protect,P7_T1_Protect,P8_T1_Protect,P9_T1_Protect,P10_T1_Protect,P11_T1_Protect,P12_T1_Protect,P13_T1_Protect,P14_T1_Protect</definedName>
    <definedName name="P2_dip" hidden="1">[2]FST5!$G$100:$G$116,[2]FST5!$G$118:$G$123,[2]FST5!$G$125:$G$126,[2]FST5!$G$128:$G$131,[2]FST5!$G$133,[2]FST5!$G$135:$G$139,[2]FST5!$G$141</definedName>
    <definedName name="P2_SC_CLR" hidden="1">#REF!,#REF!,#REF!,#REF!,#REF!</definedName>
    <definedName name="P2_SC22" hidden="1">#REF!,#REF!,#REF!,#REF!,#REF!,#REF!,#REF!</definedName>
    <definedName name="P2_SCOPE_4_PRT" hidden="1">'[4]4'!$P$25:$S$25,'[4]4'!$P$27:$S$31,'[4]4'!$U$14:$X$20,'[4]4'!$U$23:$X$23,'[4]4'!$U$25:$X$25,'[4]4'!$U$27:$X$31,'[4]4'!$Z$14:$AC$20,'[4]4'!$Z$23:$AC$23,'[4]4'!$Z$25:$AC$25</definedName>
    <definedName name="P2_SCOPE_5_PRT" hidden="1">'[4]5'!$P$25:$S$25,'[4]5'!$P$27:$S$31,'[4]5'!$U$14:$X$21,'[4]5'!$U$23:$X$23,'[4]5'!$U$25:$X$25,'[4]5'!$U$27:$X$31,'[4]5'!$Z$14:$AC$21,'[4]5'!$Z$23:$AC$23,'[4]5'!$Z$25:$AC$25</definedName>
    <definedName name="P2_SCOPE_CORR" hidden="1">#REF!,#REF!,#REF!,#REF!,#REF!,#REF!,#REF!,#REF!</definedName>
    <definedName name="P2_SCOPE_F1_PRT" hidden="1">'[4]Ф-1 (для АО-энерго)'!$D$56:$E$59,'[4]Ф-1 (для АО-энерго)'!$D$34:$E$50,'[4]Ф-1 (для АО-энерго)'!$D$32:$E$32,'[4]Ф-1 (для АО-энерго)'!$D$23:$E$30</definedName>
    <definedName name="P2_SCOPE_F2_PRT" hidden="1">'[4]Ф-2 (для АО-энерго)'!$D$52:$G$54,'[4]Ф-2 (для АО-энерго)'!$C$21:$E$42,'[4]Ф-2 (для АО-энерго)'!$A$12:$E$12,'[4]Ф-2 (для АО-энерго)'!$C$8:$E$11</definedName>
    <definedName name="P2_SCOPE_FULL_LOAD" hidden="1">#REF!,#REF!,#REF!,#REF!,#REF!,#REF!</definedName>
    <definedName name="P2_SCOPE_IND" hidden="1">#REF!,#REF!,#REF!,#REF!,#REF!,#REF!</definedName>
    <definedName name="P2_SCOPE_IND2" hidden="1">#REF!,#REF!,#REF!,#REF!,#REF!</definedName>
    <definedName name="P2_SCOPE_NOTIND" hidden="1">#REF!,#REF!,#REF!,#REF!,#REF!,#REF!,#REF!</definedName>
    <definedName name="P2_SCOPE_NotInd2" hidden="1">#REF!,#REF!,#REF!,#REF!,#REF!,#REF!</definedName>
    <definedName name="P2_SCOPE_NotInd3" hidden="1">#REF!,#REF!,#REF!,#REF!,#REF!,#REF!,#REF!</definedName>
    <definedName name="P2_SCOPE_NotInt" hidden="1">#REF!,#REF!,#REF!,#REF!,#REF!,#REF!,#REF!</definedName>
    <definedName name="P2_SCOPE_PER_PRT" hidden="1">[4]перекрестка!$N$14:$N$25,[4]перекрестка!$N$27:$N$31,[4]перекрестка!$J$27:$K$31,[4]перекрестка!$F$27:$H$31,[4]перекрестка!$F$33:$H$37</definedName>
    <definedName name="P2_SCOPE_SAVE2" hidden="1">#REF!,#REF!,#REF!,#REF!,#REF!,#REF!</definedName>
    <definedName name="P2_T1?axis?ПРД2?2005" hidden="1">#REF!,#REF!,#REF!,#REF!,#REF!,#REF!,#REF!</definedName>
    <definedName name="P2_T1?axis?ПРД2?2006" hidden="1">#REF!,#REF!,#REF!,#REF!,#REF!,#REF!,#REF!</definedName>
    <definedName name="P2_T1?Data" hidden="1">#REF!,#REF!,#REF!,#REF!,#REF!,#REF!,#REF!</definedName>
    <definedName name="P2_T1?L1.1.1" hidden="1">#REF!,#REF!,#REF!,#REF!,#REF!,#REF!,#REF!</definedName>
    <definedName name="P2_T1?L1.1.1.1" hidden="1">#REF!,#REF!,#REF!,#REF!,#REF!,#REF!,#REF!</definedName>
    <definedName name="P2_T1?L1.1.2" hidden="1">#REF!,#REF!,#REF!,#REF!,#REF!,#REF!,#REF!</definedName>
    <definedName name="P2_T1?L1.1.2.1" hidden="1">#REF!,#REF!,#REF!,#REF!,#REF!,#REF!,#REF!</definedName>
    <definedName name="P2_T1?L1.1.2.1.1" hidden="1">#REF!,#REF!,#REF!,#REF!,#REF!,#REF!,#REF!</definedName>
    <definedName name="P2_T1?L1.1.2.1.2" hidden="1">#REF!,#REF!,#REF!,#REF!,#REF!,#REF!,#REF!</definedName>
    <definedName name="P2_T1?L1.1.2.1.3" hidden="1">#REF!,#REF!,#REF!,#REF!,#REF!,#REF!,#REF!</definedName>
    <definedName name="P2_T1?L1.1.2.2" hidden="1">#REF!,#REF!,#REF!,#REF!,#REF!,#REF!,#REF!</definedName>
    <definedName name="P2_T1?L1.1.2.3" hidden="1">#REF!,#REF!,#REF!,#REF!,#REF!,#REF!,#REF!</definedName>
    <definedName name="P2_T1?L1.1.2.4" hidden="1">#REF!,#REF!,#REF!,#REF!,#REF!,#REF!,#REF!</definedName>
    <definedName name="P2_T1?L1.1.2.5" hidden="1">#REF!,#REF!,#REF!,#REF!,#REF!,#REF!,#REF!</definedName>
    <definedName name="P2_T1?L1.1.2.6" hidden="1">#REF!,#REF!,#REF!,#REF!,#REF!,#REF!,#REF!</definedName>
    <definedName name="P2_T1?L1.1.2.7" hidden="1">#REF!,#REF!,#REF!,#REF!,#REF!,#REF!,#REF!</definedName>
    <definedName name="P2_T1?L1.1.2.7.1" hidden="1">#REF!,#REF!,#REF!,#REF!,#REF!,#REF!,#REF!</definedName>
    <definedName name="P2_T1?M1" hidden="1">#REF!,#REF!,#REF!,#REF!,#REF!,#REF!,#REF!,#REF!,#REF!,#REF!,#REF!</definedName>
    <definedName name="P2_T1?M2" hidden="1">#REF!,#REF!,#REF!,#REF!,#REF!,#REF!,#REF!,#REF!,#REF!,#REF!,#REF!</definedName>
    <definedName name="P2_T1?unit?ГКАЛ" hidden="1">#REF!,#REF!,#REF!,#REF!,#REF!,#REF!,#REF!</definedName>
    <definedName name="P2_T1?unit?РУБ.ГКАЛ" hidden="1">#REF!,#REF!,#REF!,#REF!,#REF!,#REF!,#REF!</definedName>
    <definedName name="P2_T1?unit?РУБ.ТОНН" hidden="1">#REF!,#REF!,#REF!,#REF!,#REF!,#REF!,#REF!,#REF!,#REF!,#REF!,#REF!</definedName>
    <definedName name="P2_T1?unit?СТР" hidden="1">#REF!,#REF!,#REF!,#REF!,#REF!,#REF!,#REF!</definedName>
    <definedName name="P2_T1?unit?ТОНН" hidden="1">#REF!,#REF!,#REF!,#REF!,#REF!,#REF!,#REF!,#REF!,#REF!,#REF!,#REF!</definedName>
    <definedName name="P2_T1?unit?ТРУБ" hidden="1">#REF!,#REF!,#REF!,#REF!,#REF!,#REF!,#REF!</definedName>
    <definedName name="P2_T1_Protect">[6]перекрестка!$J$68:$K$72,[6]перекрестка!$J$74:$K$78,[6]перекрестка!$J$80:$K$84,[6]перекрестка!$J$89,[6]перекрестка!$J$90:$K$94,[6]перекрестка!$J$95</definedName>
    <definedName name="P2_T4_Protect" hidden="1">'[6]4'!$Q$22:$T$22,'[6]4'!$Q$24:$T$28,'[6]4'!$V$24:$Y$28,'[6]4'!$V$22:$Y$22,'[6]4'!$V$20:$Y$20,'[6]4'!$V$11:$Y$17,'[6]4'!$AA$11:$AD$17,'[6]4'!$AA$20:$AD$20,'[6]4'!$AA$22:$AD$22</definedName>
    <definedName name="P3_dip" hidden="1">[2]FST5!$G$143:$G$145,[2]FST5!$G$214:$G$217,[2]FST5!$G$219:$G$224,[2]FST5!$G$226,[2]FST5!$G$228,[2]FST5!$G$230,[2]FST5!$G$232,[2]FST5!$G$197:$G$212</definedName>
    <definedName name="P3_SC22" hidden="1">#REF!,#REF!,#REF!,#REF!,#REF!,#REF!</definedName>
    <definedName name="P3_SCOPE_F1_PRT" hidden="1">'[4]Ф-1 (для АО-энерго)'!$E$16:$E$17,'[4]Ф-1 (для АО-энерго)'!$C$4:$D$4,'[4]Ф-1 (для АО-энерго)'!$C$7:$E$10,'[4]Ф-1 (для АО-энерго)'!$A$11:$E$11</definedName>
    <definedName name="P3_SCOPE_FULL_LOAD" hidden="1">#REF!,#REF!,#REF!,#REF!,#REF!,#REF!</definedName>
    <definedName name="P3_SCOPE_IND" hidden="1">#REF!,#REF!,#REF!,#REF!,#REF!</definedName>
    <definedName name="P3_SCOPE_IND2" hidden="1">#REF!,#REF!,#REF!,#REF!,#REF!</definedName>
    <definedName name="P3_SCOPE_NOTIND" hidden="1">#REF!,#REF!,#REF!,#REF!,#REF!,#REF!,#REF!</definedName>
    <definedName name="P3_SCOPE_NotInd2" hidden="1">#REF!,#REF!,#REF!,#REF!,#REF!,#REF!,#REF!</definedName>
    <definedName name="P3_SCOPE_NotInt" hidden="1">#REF!,#REF!,#REF!,#REF!,#REF!,#REF!</definedName>
    <definedName name="P3_SCOPE_PER_PRT" hidden="1">[4]перекрестка!$J$33:$K$37,[4]перекрестка!$N$33:$N$37,[4]перекрестка!$F$39:$H$43,[4]перекрестка!$J$39:$K$43,[4]перекрестка!$N$39:$N$43</definedName>
    <definedName name="P3_T1?axis?ПРД2?2005" hidden="1">#REF!,#REF!,#REF!,#REF!,#REF!,#REF!,#REF!</definedName>
    <definedName name="P3_T1?axis?ПРД2?2006" hidden="1">#REF!,#REF!,#REF!,#REF!,#REF!,#REF!,#REF!</definedName>
    <definedName name="P3_T1?Data" hidden="1">#REF!,#REF!,#REF!,#REF!,#REF!,#REF!,#REF!</definedName>
    <definedName name="P3_T1?L1.1.1" hidden="1">#REF!,#REF!,#REF!,#REF!,#REF!,#REF!,#REF!</definedName>
    <definedName name="P3_T1?L1.1.1.1" hidden="1">#REF!,#REF!,#REF!,#REF!,#REF!,#REF!,#REF!</definedName>
    <definedName name="P3_T1?L1.1.2" hidden="1">#REF!,#REF!,#REF!,#REF!,#REF!,#REF!,#REF!,P1_T1?L1.1.2</definedName>
    <definedName name="P3_T1?L1.1.2.1" hidden="1">#REF!,#REF!,#REF!,#REF!,#REF!,#REF!,#REF!</definedName>
    <definedName name="P3_T1?L1.1.2.1.1" hidden="1">#REF!,#REF!,#REF!,#REF!,#REF!,#REF!,#REF!</definedName>
    <definedName name="P3_T1?L1.1.2.1.2" hidden="1">#REF!,#REF!,#REF!,#REF!,#REF!,#REF!,#REF!</definedName>
    <definedName name="P3_T1?L1.1.2.1.3" hidden="1">#REF!,#REF!,#REF!,#REF!,#REF!,#REF!,#REF!</definedName>
    <definedName name="P3_T1?L1.1.2.2" hidden="1">#REF!,#REF!,#REF!,#REF!,#REF!,#REF!,#REF!</definedName>
    <definedName name="P3_T1?L1.1.2.3" hidden="1">#REF!,#REF!,#REF!,#REF!,#REF!,#REF!,#REF!</definedName>
    <definedName name="P3_T1?L1.1.2.4" hidden="1">#REF!,#REF!,#REF!,#REF!,#REF!,#REF!,#REF!</definedName>
    <definedName name="P3_T1?L1.1.2.5" hidden="1">#REF!,#REF!,#REF!,#REF!,#REF!,#REF!,#REF!</definedName>
    <definedName name="P3_T1?L1.1.2.6" hidden="1">#REF!,#REF!,#REF!,#REF!,#REF!,#REF!,#REF!</definedName>
    <definedName name="P3_T1?L1.1.2.7" hidden="1">#REF!,#REF!,#REF!,#REF!,#REF!,#REF!,#REF!</definedName>
    <definedName name="P3_T1?L1.1.2.7.1" hidden="1">#REF!,#REF!,#REF!,#REF!,#REF!,#REF!,#REF!</definedName>
    <definedName name="P3_T1?M1" hidden="1">#REF!,#REF!,#REF!,#REF!,#REF!,#REF!,#REF!,#REF!,#REF!,#REF!,#REF!</definedName>
    <definedName name="P3_T1?M2" hidden="1">#REF!,#REF!,#REF!,#REF!,#REF!,#REF!,#REF!,#REF!,#REF!,#REF!,#REF!</definedName>
    <definedName name="P3_T1?unit?ГКАЛ" hidden="1">#REF!,#REF!,#REF!,#REF!,#REF!,#REF!,#REF!</definedName>
    <definedName name="P3_T1?unit?РУБ.ГКАЛ" hidden="1">#REF!,#REF!,#REF!,#REF!,#REF!,#REF!,#REF!</definedName>
    <definedName name="P3_T1?unit?РУБ.ТОНН" hidden="1">#REF!,#REF!,#REF!,#REF!,#REF!,#REF!,#REF!,#REF!,#REF!,#REF!,#REF!</definedName>
    <definedName name="P3_T1?unit?СТР" hidden="1">#REF!,#REF!,#REF!,#REF!,#REF!,#REF!,#REF!</definedName>
    <definedName name="P3_T1?unit?ТОНН" hidden="1">#REF!,#REF!,#REF!,#REF!,#REF!,#REF!,#REF!,#REF!,#REF!,#REF!,#REF!</definedName>
    <definedName name="P3_T1?unit?ТРУБ" hidden="1">#REF!,#REF!,#REF!,#REF!,#REF!,#REF!,#REF!</definedName>
    <definedName name="P3_T1_Protect">[6]перекрестка!$J$96:$K$100,[6]перекрестка!$J$102:$K$106,[6]перекрестка!$J$108:$K$112,[6]перекрестка!$J$114:$K$118,[6]перекрестка!$J$120:$K$124</definedName>
    <definedName name="P4_dip" hidden="1">[2]FST5!$G$70:$G$75,[2]FST5!$G$77:$G$78,[2]FST5!$G$80:$G$83,[2]FST5!$G$85,[2]FST5!$G$87:$G$91,[2]FST5!$G$93,[2]FST5!$G$95:$G$97,[2]FST5!$G$52:$G$68</definedName>
    <definedName name="P4_SCOPE_F1_PRT" hidden="1">'[4]Ф-1 (для АО-энерго)'!$C$13:$E$13,'[4]Ф-1 (для АО-энерго)'!$A$14:$E$14,'[4]Ф-1 (для АО-энерго)'!$C$23:$C$50,'[4]Ф-1 (для АО-энерго)'!$C$54:$C$95</definedName>
    <definedName name="P4_SCOPE_FULL_LOAD" hidden="1">#REF!,#REF!,#REF!,#REF!,#REF!,#REF!</definedName>
    <definedName name="P4_SCOPE_IND" hidden="1">#REF!,#REF!,#REF!,#REF!,#REF!</definedName>
    <definedName name="P4_SCOPE_IND2" hidden="1">#REF!,#REF!,#REF!,#REF!,#REF!,#REF!</definedName>
    <definedName name="P4_SCOPE_NOTIND" hidden="1">#REF!,#REF!,#REF!,#REF!,#REF!,#REF!,#REF!</definedName>
    <definedName name="P4_SCOPE_NotInd2" hidden="1">#REF!,#REF!,#REF!,#REF!,#REF!,#REF!,#REF!</definedName>
    <definedName name="P4_SCOPE_PER_PRT" hidden="1">[4]перекрестка!$F$45:$H$49,[4]перекрестка!$J$45:$K$49,[4]перекрестка!$N$45:$N$49,[4]перекрестка!$F$53:$G$64,[4]перекрестка!$H$54:$H$58</definedName>
    <definedName name="P4_T1?Data" hidden="1">#REF!,#REF!,#REF!,#REF!,#REF!,#REF!,#REF!</definedName>
    <definedName name="P4_T1?unit?ГКАЛ" hidden="1">#REF!,#REF!,#REF!,#REF!,#REF!,#REF!,#REF!</definedName>
    <definedName name="P4_T1?unit?РУБ.ГКАЛ" hidden="1">#REF!,#REF!,#REF!,#REF!,#REF!,#REF!,#REF!</definedName>
    <definedName name="P4_T1?unit?РУБ.ТОНН" hidden="1">#REF!,#REF!,#REF!,#REF!,#REF!,#REF!,#REF!,#REF!,#REF!,#REF!,#REF!</definedName>
    <definedName name="P4_T1?unit?СТР" hidden="1">#REF!,#REF!,#REF!,#REF!,#REF!,#REF!,#REF!</definedName>
    <definedName name="P4_T1?unit?ТОНН" hidden="1">#REF!,#REF!,#REF!,#REF!,#REF!,#REF!,#REF!,#REF!,#REF!,#REF!,#REF!</definedName>
    <definedName name="P4_T1?unit?ТРУБ" hidden="1">#REF!,#REF!,#REF!,#REF!,#REF!,#REF!,#REF!</definedName>
    <definedName name="P4_T1_Protect">[6]перекрестка!$J$127,[6]перекрестка!$J$128:$K$132,[6]перекрестка!$J$133,[6]перекрестка!$J$134:$K$138,[6]перекрестка!$N$11:$N$22,[6]перекрестка!$N$24:$N$28</definedName>
    <definedName name="P5_SCOPE_FULL_LOAD" hidden="1">#REF!,#REF!,#REF!,#REF!,#REF!,#REF!</definedName>
    <definedName name="P5_SCOPE_NOTIND" hidden="1">#REF!,#REF!,#REF!,#REF!,#REF!,#REF!,#REF!</definedName>
    <definedName name="P5_SCOPE_NotInd2" hidden="1">#REF!,#REF!,#REF!,#REF!,#REF!,#REF!,#REF!</definedName>
    <definedName name="P5_T1?Data" hidden="1">#REF!,#REF!,#REF!,#REF!,#REF!,#REF!,#REF!</definedName>
    <definedName name="P5_T1?unit?ГКАЛ" hidden="1">#REF!,#REF!,#REF!,#REF!,#REF!,#REF!,#REF!</definedName>
    <definedName name="P5_T1?unit?РУБ.ГКАЛ" hidden="1">#REF!,#REF!,#REF!,#REF!,#REF!,#REF!,#REF!</definedName>
    <definedName name="P5_T1?unit?РУБ.ТОНН" hidden="1">#REF!,#REF!,#REF!,#REF!,#REF!,#REF!,P1_T1?unit?РУБ.ТОНН,P2_T1?unit?РУБ.ТОНН,P3_T1?unit?РУБ.ТОНН</definedName>
    <definedName name="P5_T1?unit?СТР" hidden="1">#REF!,#REF!,#REF!,#REF!,#REF!,#REF!,#REF!</definedName>
    <definedName name="P5_T1?unit?ТРУБ" hidden="1">#REF!,#REF!,#REF!,#REF!,#REF!,#REF!,#REF!</definedName>
    <definedName name="P6_SCOPE_FULL_LOAD" hidden="1">#REF!,#REF!,#REF!,#REF!,#REF!,#REF!</definedName>
    <definedName name="P6_SCOPE_NOTIND" hidden="1">#REF!,#REF!,#REF!,#REF!,#REF!,#REF!,#REF!</definedName>
    <definedName name="P6_SCOPE_NotInd2" hidden="1">#REF!,#REF!,#REF!,#REF!,#REF!,#REF!,#REF!</definedName>
    <definedName name="P6_T1?Data" hidden="1">#REF!,#REF!,#REF!,#REF!,#REF!,#REF!,#REF!</definedName>
    <definedName name="P6_T1?unit?ГКАЛ" hidden="1">#REF!,#REF!,#REF!,#REF!,#REF!,#REF!,#REF!</definedName>
    <definedName name="P6_T1?unit?РУБ.ГКАЛ" hidden="1">#REF!,#REF!,#REF!,#REF!,#REF!,#REF!,#REF!</definedName>
    <definedName name="P6_T1?unit?СТР" hidden="1">#REF!,#REF!,#REF!,#REF!,#REF!,#REF!,#REF!,P1_T1?unit?СТР</definedName>
    <definedName name="P6_T1?unit?ТРУБ" hidden="1">#REF!,#REF!,#REF!,#REF!,#REF!,#REF!,#REF!</definedName>
    <definedName name="P7_SCOPE_FULL_LOAD" hidden="1">#REF!,#REF!,#REF!,#REF!,#REF!,#REF!</definedName>
    <definedName name="P7_SCOPE_NOTIND" hidden="1">#REF!,#REF!,#REF!,#REF!,#REF!,#REF!</definedName>
    <definedName name="P7_SCOPE_NotInd2" hidden="1">#REF!,#REF!,#REF!,#REF!,#REF!,P1_SCOPE_NotInd2,P2_SCOPE_NotInd2,P3_SCOPE_NotInd2</definedName>
    <definedName name="P7_T1?Data" hidden="1">#REF!,#REF!,#REF!,#REF!,#REF!,#REF!,#REF!</definedName>
    <definedName name="P7_T1?unit?ТРУБ" hidden="1">#REF!,#REF!,#REF!,#REF!,#REF!,#REF!,#REF!</definedName>
    <definedName name="P8_SCOPE_FULL_LOAD" hidden="1">#REF!,#REF!,#REF!,#REF!,#REF!,#REF!</definedName>
    <definedName name="P8_SCOPE_NOTIND" hidden="1">#REF!,#REF!,#REF!,#REF!,#REF!,#REF!</definedName>
    <definedName name="P8_T1?Data" hidden="1">#REF!,#REF!,#REF!,#REF!,#REF!,#REF!,#REF!</definedName>
    <definedName name="P8_T1?unit?ТРУБ" hidden="1">#REF!,#REF!,#REF!,#REF!,#REF!,#REF!,#REF!</definedName>
    <definedName name="P9_SCOPE_FULL_LOAD" hidden="1">#REF!,#REF!,#REF!,#REF!,#REF!,#REF!</definedName>
    <definedName name="P9_SCOPE_NotInd" hidden="1">#REF!,P1_SCOPE_NOTIND,P2_SCOPE_NOTIND,P3_SCOPE_NOTIND,P4_SCOPE_NOTIND,P5_SCOPE_NOTIND,P6_SCOPE_NOTIND,P7_SCOPE_NOTIND</definedName>
    <definedName name="P9_T1?Data" hidden="1">#REF!,#REF!,#REF!,#REF!,#REF!,#REF!,#REF!</definedName>
    <definedName name="P9_T1?unit?ТРУБ" hidden="1">#REF!,#REF!,#REF!,#REF!,#REF!,#REF!,#REF!</definedName>
    <definedName name="SAPBEXrevision" hidden="1">1</definedName>
    <definedName name="SAPBEXsysID" hidden="1">"BW2"</definedName>
    <definedName name="SAPBEXwbID" hidden="1">"479GSPMTNK9HM4ZSIVE5K2SH6"</definedName>
    <definedName name="TABLE" localSheetId="2">'Приложение 2'!$A$4:$F$40</definedName>
    <definedName name="wrn.Сравнение._.с._.отраслями." hidden="1">{#N/A,#N/A,TRUE,"Лист1";#N/A,#N/A,TRUE,"Лист2";#N/A,#N/A,TRUE,"Лист3"}</definedName>
    <definedName name="витт" hidden="1">{#N/A,#N/A,TRUE,"Лист1";#N/A,#N/A,TRUE,"Лист2";#N/A,#N/A,TRUE,"Лист3"}</definedName>
    <definedName name="вуув" hidden="1">{#N/A,#N/A,TRUE,"Лист1";#N/A,#N/A,TRUE,"Лист2";#N/A,#N/A,TRUE,"Лист3"}</definedName>
    <definedName name="выап" hidden="1">#REF!</definedName>
    <definedName name="грприрцфв00ав98" hidden="1">{#N/A,#N/A,TRUE,"Лист1";#N/A,#N/A,TRUE,"Лист2";#N/A,#N/A,TRUE,"Лист3"}</definedName>
    <definedName name="грфинцкавг98Х" hidden="1">{#N/A,#N/A,TRUE,"Лист1";#N/A,#N/A,TRUE,"Лист2";#N/A,#N/A,TRUE,"Лист3"}</definedName>
    <definedName name="гшгш" hidden="1">{#N/A,#N/A,TRUE,"Лист1";#N/A,#N/A,TRUE,"Лист2";#N/A,#N/A,TRUE,"Лист3"}</definedName>
    <definedName name="епор" hidden="1">#REF!,#REF!,#REF!,#REF!</definedName>
    <definedName name="_xlnm.Print_Titles" localSheetId="2">'Приложение 2'!$4:$4</definedName>
    <definedName name="индцкавг98" hidden="1">{#N/A,#N/A,TRUE,"Лист1";#N/A,#N/A,TRUE,"Лист2";#N/A,#N/A,TRUE,"Лист3"}</definedName>
    <definedName name="кеппппппппппп" hidden="1">{#N/A,#N/A,TRUE,"Лист1";#N/A,#N/A,TRUE,"Лист2";#N/A,#N/A,TRUE,"Лист3"}</definedName>
    <definedName name="лен" hidden="1">{#N/A,#N/A,TRUE,"Лист1";#N/A,#N/A,TRUE,"Лист2";#N/A,#N/A,TRUE,"Лист3"}</definedName>
    <definedName name="лщжо" hidden="1">{#N/A,#N/A,TRUE,"Лист1";#N/A,#N/A,TRUE,"Лист2";#N/A,#N/A,TRUE,"Лист3"}</definedName>
    <definedName name="ншш" hidden="1">{#N/A,#N/A,TRUE,"Лист1";#N/A,#N/A,TRUE,"Лист2";#N/A,#N/A,TRUE,"Лист3"}</definedName>
    <definedName name="_xlnm.Print_Area" localSheetId="2">'Приложение 2'!$A$1:$F$45</definedName>
    <definedName name="прибыль3" hidden="1">{#N/A,#N/A,TRUE,"Лист1";#N/A,#N/A,TRUE,"Лист2";#N/A,#N/A,TRUE,"Лист3"}</definedName>
    <definedName name="рис1" hidden="1">{#N/A,#N/A,TRUE,"Лист1";#N/A,#N/A,TRUE,"Лист2";#N/A,#N/A,TRUE,"Лист3"}</definedName>
    <definedName name="тп" hidden="1">{#N/A,#N/A,TRUE,"Лист1";#N/A,#N/A,TRUE,"Лист2";#N/A,#N/A,TRUE,"Лист3"}</definedName>
    <definedName name="ТЭП2" hidden="1">{#N/A,#N/A,TRUE,"Лист1";#N/A,#N/A,TRUE,"Лист2";#N/A,#N/A,TRUE,"Лист3"}</definedName>
    <definedName name="укеееукеееееееееееееее" hidden="1">{#N/A,#N/A,TRUE,"Лист1";#N/A,#N/A,TRUE,"Лист2";#N/A,#N/A,TRUE,"Лист3"}</definedName>
    <definedName name="укеукеуеуе" hidden="1">{#N/A,#N/A,TRUE,"Лист1";#N/A,#N/A,TRUE,"Лист2";#N/A,#N/A,TRUE,"Лист3"}</definedName>
    <definedName name="ыапр" hidden="1">{#N/A,#N/A,TRUE,"Лист1";#N/A,#N/A,TRUE,"Лист2";#N/A,#N/A,TRUE,"Лист3"}</definedName>
    <definedName name="ыпыим" hidden="1">{#N/A,#N/A,TRUE,"Лист1";#N/A,#N/A,TRUE,"Лист2";#N/A,#N/A,TRUE,"Лист3"}</definedName>
    <definedName name="ыпыпми" hidden="1">{#N/A,#N/A,TRUE,"Лист1";#N/A,#N/A,TRUE,"Лист2";#N/A,#N/A,TRUE,"Лист3"}</definedName>
    <definedName name="ысчпи" hidden="1">{#N/A,#N/A,TRUE,"Лист1";#N/A,#N/A,TRUE,"Лист2";#N/A,#N/A,TRUE,"Лист3"}</definedName>
    <definedName name="ыуаы" hidden="1">{#N/A,#N/A,TRUE,"Лист1";#N/A,#N/A,TRUE,"Лист2";#N/A,#N/A,TRUE,"Лист3"}</definedName>
  </definedNames>
  <calcPr calcId="145621"/>
</workbook>
</file>

<file path=xl/calcChain.xml><?xml version="1.0" encoding="utf-8"?>
<calcChain xmlns="http://schemas.openxmlformats.org/spreadsheetml/2006/main">
  <c r="J31" i="1" l="1"/>
  <c r="I31" i="1"/>
  <c r="H31" i="1"/>
  <c r="G31" i="1"/>
  <c r="F31" i="1"/>
  <c r="C49" i="4" l="1"/>
  <c r="L9" i="1" l="1"/>
  <c r="F13" i="1" l="1"/>
  <c r="G13" i="1" l="1"/>
  <c r="H13" i="1" l="1"/>
  <c r="I13" i="1" l="1"/>
  <c r="J13" i="1"/>
  <c r="D67" i="7" l="1"/>
  <c r="D63" i="7"/>
  <c r="D49" i="7"/>
  <c r="D33" i="7"/>
  <c r="D31" i="7" s="1"/>
  <c r="D21" i="7"/>
  <c r="D75" i="7"/>
  <c r="D80" i="7"/>
  <c r="D85" i="7"/>
  <c r="D13" i="1" l="1"/>
  <c r="D28" i="7"/>
  <c r="D20" i="7" s="1"/>
  <c r="D19" i="7" s="1"/>
  <c r="I19" i="7" s="1"/>
  <c r="K23" i="1" l="1"/>
  <c r="K9" i="1" l="1"/>
  <c r="E13" i="1"/>
</calcChain>
</file>

<file path=xl/comments1.xml><?xml version="1.0" encoding="utf-8"?>
<comments xmlns="http://schemas.openxmlformats.org/spreadsheetml/2006/main">
  <authors>
    <author>ignatyeva_og</author>
  </authors>
  <commentList>
    <comment ref="D70" authorId="0">
      <text>
        <r>
          <rPr>
            <b/>
            <sz val="9"/>
            <color indexed="81"/>
            <rFont val="Tahoma"/>
            <family val="2"/>
            <charset val="204"/>
          </rPr>
          <t>в выписке РЭК данных нет</t>
        </r>
        <r>
          <rPr>
            <sz val="9"/>
            <color indexed="81"/>
            <rFont val="Tahoma"/>
            <family val="2"/>
            <charset val="204"/>
          </rPr>
          <t xml:space="preserve">
</t>
        </r>
      </text>
    </comment>
    <comment ref="D75" authorId="0">
      <text>
        <r>
          <rPr>
            <sz val="9"/>
            <color indexed="81"/>
            <rFont val="Tahoma"/>
            <family val="2"/>
            <charset val="204"/>
          </rPr>
          <t xml:space="preserve">стр. 8 выписки из протокла РЭК №72
от 31.12.2016
</t>
        </r>
      </text>
    </comment>
    <comment ref="D80" authorId="0">
      <text>
        <r>
          <rPr>
            <sz val="9"/>
            <color indexed="81"/>
            <rFont val="Tahoma"/>
            <family val="2"/>
            <charset val="204"/>
          </rPr>
          <t>стр.9 выписки из протокола РЭК №72 от 31.12.2016</t>
        </r>
        <r>
          <rPr>
            <sz val="9"/>
            <color indexed="81"/>
            <rFont val="Tahoma"/>
            <family val="2"/>
            <charset val="204"/>
          </rPr>
          <t xml:space="preserve">
</t>
        </r>
      </text>
    </comment>
    <comment ref="D85" authorId="0">
      <text>
        <r>
          <rPr>
            <b/>
            <sz val="9"/>
            <color indexed="81"/>
            <rFont val="Tahoma"/>
            <family val="2"/>
            <charset val="204"/>
          </rPr>
          <t>стр.8 выписки 72 от 31.12.2016</t>
        </r>
        <r>
          <rPr>
            <sz val="9"/>
            <color indexed="81"/>
            <rFont val="Tahoma"/>
            <family val="2"/>
            <charset val="204"/>
          </rPr>
          <t xml:space="preserve">
</t>
        </r>
      </text>
    </comment>
  </commentList>
</comments>
</file>

<file path=xl/sharedStrings.xml><?xml version="1.0" encoding="utf-8"?>
<sst xmlns="http://schemas.openxmlformats.org/spreadsheetml/2006/main" count="531" uniqueCount="359">
  <si>
    <t>Наименование показателей</t>
  </si>
  <si>
    <t>Единица измерения</t>
  </si>
  <si>
    <t>1.</t>
  </si>
  <si>
    <t>Показатели эффективности деятельности организации</t>
  </si>
  <si>
    <t>1.1.</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</si>
  <si>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</si>
  <si>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</si>
  <si>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</si>
  <si>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</si>
  <si>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</si>
  <si>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</si>
  <si>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</si>
  <si>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</si>
  <si>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</si>
  <si>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</si>
  <si>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</si>
  <si>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</si>
  <si>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</si>
  <si>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</si>
  <si>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3.2.</t>
  </si>
  <si>
    <t>МВт·ч</t>
  </si>
  <si>
    <t>3.3.</t>
  </si>
  <si>
    <t>тыс. кВт·ч</t>
  </si>
  <si>
    <t>3.5.</t>
  </si>
  <si>
    <t>3.6.</t>
  </si>
  <si>
    <t>3.7.</t>
  </si>
  <si>
    <t>3.8.</t>
  </si>
  <si>
    <t>4.</t>
  </si>
  <si>
    <t>4.1.</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</si>
  <si>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</si>
  <si>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</si>
  <si>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</si>
  <si>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</si>
  <si>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</si>
  <si>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</si>
  <si>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</si>
  <si>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</si>
  <si>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</si>
  <si>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</si>
  <si>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</si>
  <si>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</si>
  <si>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</si>
  <si>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</si>
  <si>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</si>
  <si>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</si>
  <si>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</si>
  <si>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</si>
  <si>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</si>
  <si>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</si>
  <si>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Приложение № 2
к предложению о размере цен (тарифов), долгосрочных параметров регулирования</t>
  </si>
  <si>
    <t xml:space="preserve">
3.4.</t>
  </si>
  <si>
    <t xml:space="preserve">
тыс. кВт·ч</t>
  </si>
  <si>
    <t>Показатели регулируемых 
видов деятельности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</si>
  <si>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</si>
  <si>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в том числе:</t>
  </si>
  <si>
    <t>Выпадающие, 
излишние доходы (расходы) прошлых лет</t>
  </si>
  <si>
    <t>тыс. рублей на 
человека</t>
  </si>
  <si>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</si>
  <si>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9"/>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</si>
  <si>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9"/>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</si>
  <si>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9"/>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</si>
  <si>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</si>
  <si>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Раздел 1. Информация об организации</t>
  </si>
  <si>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</si>
  <si>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</si>
  <si>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</si>
  <si>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</si>
  <si>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</si>
  <si>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о размере цен (тарифов) на услуги по передаче электрической энергии, долгосрочных параметров регулирования</t>
  </si>
  <si>
    <t>(расчетный период регулирования)</t>
  </si>
  <si>
    <t>(полное и сокращенное наименование юридического лица)</t>
  </si>
  <si>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</si>
  <si>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</si>
  <si>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</si>
  <si>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</si>
  <si>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</si>
  <si>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</si>
  <si>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</si>
  <si>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</si>
  <si>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</si>
  <si>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</si>
  <si>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</si>
  <si>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</si>
  <si>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</si>
  <si>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</si>
  <si>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</si>
  <si>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</si>
  <si>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</si>
  <si>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</si>
  <si>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</si>
  <si>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</si>
  <si>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</si>
  <si>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</si>
  <si>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</si>
  <si>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</si>
  <si>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</si>
  <si>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</si>
  <si>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</si>
  <si>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</si>
  <si>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</si>
  <si>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</si>
  <si>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</si>
  <si>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</si>
  <si>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</si>
  <si>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</si>
  <si>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</si>
  <si>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</si>
  <si>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</si>
  <si>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</si>
  <si>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</si>
  <si>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</si>
  <si>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</si>
  <si>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</si>
  <si>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</si>
  <si>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</si>
  <si>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</si>
  <si>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</si>
  <si>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</si>
  <si>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</si>
  <si>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</si>
  <si>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</si>
  <si>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</si>
  <si>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</si>
  <si>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</si>
  <si>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</si>
  <si>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</si>
  <si>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</si>
  <si>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</si>
  <si>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</si>
  <si>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</si>
  <si>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</si>
  <si>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</si>
  <si>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(3842) 45-53-10</t>
  </si>
  <si>
    <t>Приложение № 1
к предложению о размере цен (тарифов), долгосрочных 
параметров регулирования</t>
  </si>
  <si>
    <t>Данный показатель не подлежит расчету, т.к. регулируемая организация является филиалом</t>
  </si>
  <si>
    <r>
      <t xml:space="preserve">Расчетный объем услуг в части управления технологическими режимами </t>
    </r>
    <r>
      <rPr>
        <vertAlign val="superscript"/>
        <sz val="11"/>
        <rFont val="Times New Roman"/>
        <family val="1"/>
        <charset val="204"/>
      </rPr>
      <t>2</t>
    </r>
  </si>
  <si>
    <r>
      <t xml:space="preserve">Расчетный объем услуг в части обеспечения надежности </t>
    </r>
    <r>
      <rPr>
        <vertAlign val="superscript"/>
        <sz val="11"/>
        <rFont val="Times New Roman"/>
        <family val="1"/>
        <charset val="204"/>
      </rPr>
      <t>2</t>
    </r>
  </si>
  <si>
    <r>
      <t>Норматив потерь электрической энергии (с указанием реквизитов приказа Минэнерго России, которым утверждены нормативы)</t>
    </r>
    <r>
      <rPr>
        <vertAlign val="superscript"/>
        <sz val="11"/>
        <rFont val="Times New Roman"/>
        <family val="1"/>
        <charset val="204"/>
      </rPr>
      <t>3</t>
    </r>
  </si>
  <si>
    <r>
      <t>Реквизиты программы энергоэффективности (кем утверждена, дата утверждения, номер приказа)</t>
    </r>
    <r>
      <rPr>
        <vertAlign val="superscript"/>
        <sz val="11"/>
        <rFont val="Times New Roman"/>
        <family val="1"/>
        <charset val="204"/>
      </rPr>
      <t>3</t>
    </r>
  </si>
  <si>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1"/>
        <rFont val="Times New Roman"/>
        <family val="1"/>
        <charset val="204"/>
      </rPr>
      <t>4</t>
    </r>
  </si>
  <si>
    <r>
      <t xml:space="preserve">Расходы, связанные
с производством
и реализацией </t>
    </r>
    <r>
      <rPr>
        <vertAlign val="superscript"/>
        <sz val="11"/>
        <rFont val="Times New Roman"/>
        <family val="1"/>
        <charset val="204"/>
      </rPr>
      <t>2, 4</t>
    </r>
    <r>
      <rPr>
        <sz val="11"/>
        <rFont val="Times New Roman"/>
        <family val="1"/>
        <charset val="204"/>
      </rPr>
      <t xml:space="preserve">; подконтрольные расходы </t>
    </r>
    <r>
      <rPr>
        <vertAlign val="superscript"/>
        <sz val="11"/>
        <rFont val="Times New Roman"/>
        <family val="1"/>
        <charset val="204"/>
      </rPr>
      <t>3</t>
    </r>
    <r>
      <rPr>
        <sz val="11"/>
        <rFont val="Times New Roman"/>
        <family val="1"/>
        <charset val="204"/>
      </rPr>
      <t xml:space="preserve"> - всего</t>
    </r>
  </si>
  <si>
    <r>
      <t xml:space="preserve">Расходы, за исключением указанных в подпункте 4.1 </t>
    </r>
    <r>
      <rPr>
        <vertAlign val="superscript"/>
        <sz val="11"/>
        <rFont val="Times New Roman"/>
        <family val="1"/>
        <charset val="204"/>
      </rPr>
      <t>2, 4</t>
    </r>
    <r>
      <rPr>
        <sz val="11"/>
        <rFont val="Times New Roman"/>
        <family val="1"/>
        <charset val="204"/>
      </rPr>
      <t xml:space="preserve">; неподконтрольные расходы </t>
    </r>
    <r>
      <rPr>
        <vertAlign val="superscript"/>
        <sz val="11"/>
        <rFont val="Times New Roman"/>
        <family val="1"/>
        <charset val="204"/>
      </rPr>
      <t>3</t>
    </r>
    <r>
      <rPr>
        <sz val="11"/>
        <rFont val="Times New Roman"/>
        <family val="1"/>
        <charset val="204"/>
      </rPr>
      <t xml:space="preserve"> - всего </t>
    </r>
    <r>
      <rPr>
        <vertAlign val="superscript"/>
        <sz val="11"/>
        <rFont val="Times New Roman"/>
        <family val="1"/>
        <charset val="204"/>
      </rPr>
      <t>3</t>
    </r>
  </si>
  <si>
    <r>
      <t xml:space="preserve">Объем условных единиц </t>
    </r>
    <r>
      <rPr>
        <vertAlign val="superscript"/>
        <sz val="11"/>
        <rFont val="Times New Roman"/>
        <family val="1"/>
        <charset val="204"/>
      </rPr>
      <t>3</t>
    </r>
  </si>
  <si>
    <r>
      <t xml:space="preserve">Операционные расходы на условную единицу </t>
    </r>
    <r>
      <rPr>
        <vertAlign val="superscript"/>
        <sz val="11"/>
        <rFont val="Times New Roman"/>
        <family val="1"/>
        <charset val="204"/>
      </rPr>
      <t>3</t>
    </r>
  </si>
  <si>
    <t>Приложение 2</t>
  </si>
  <si>
    <t>к приказу Федеральной службы по тарифам</t>
  </si>
  <si>
    <t>от 24 октября 2014 г. № 1831-э</t>
  </si>
  <si>
    <t>Форма раскрытия информации о структуре и объемах затрат</t>
  </si>
  <si>
    <t>на оказание услуг по передаче электрической энергии сетевыми</t>
  </si>
  <si>
    <t>организациями, регулирование деятельности которых осуществляется</t>
  </si>
  <si>
    <t>методом долгосрочной индексации необходимой валовой выручки</t>
  </si>
  <si>
    <t>Наименование организации: филиал ПАО "МРСК Сибири" - "Кузбассэнерго - РЭС"</t>
  </si>
  <si>
    <t>ИНН:</t>
  </si>
  <si>
    <t>2460069527</t>
  </si>
  <si>
    <t>КПП:</t>
  </si>
  <si>
    <t>420502001</t>
  </si>
  <si>
    <t>Долгосрочный период регулирования: 2014 - 2018 гг.</t>
  </si>
  <si>
    <t>№ п/п</t>
  </si>
  <si>
    <t>Показатель</t>
  </si>
  <si>
    <t>Ед. изм.</t>
  </si>
  <si>
    <t>Примечание ***</t>
  </si>
  <si>
    <t>план *</t>
  </si>
  <si>
    <t>факт **</t>
  </si>
  <si>
    <t>I</t>
  </si>
  <si>
    <t>Структура затрат</t>
  </si>
  <si>
    <t>х</t>
  </si>
  <si>
    <t>1</t>
  </si>
  <si>
    <t>Необходимая валовая выручка на содержание</t>
  </si>
  <si>
    <t>тыс. руб.</t>
  </si>
  <si>
    <t>1.1</t>
  </si>
  <si>
    <t>Подконтрольные расходы, всего</t>
  </si>
  <si>
    <t>1.1.1</t>
  </si>
  <si>
    <t>Материальные расходы, всего</t>
  </si>
  <si>
    <t>1.1.1.1</t>
  </si>
  <si>
    <t>в том числе на сырье, материалы, запасные части, инструмент, топливо</t>
  </si>
  <si>
    <t>1.1.1.2</t>
  </si>
  <si>
    <t>на ремонт</t>
  </si>
  <si>
    <t>1.1.1.3</t>
  </si>
  <si>
    <t>в том числе на работы и услуги производственного характера (в том числе услуги сторонних организаций по содержанию сетей и распределительных устройств)</t>
  </si>
  <si>
    <t>1.1.1.3.1</t>
  </si>
  <si>
    <t>в том числе на ремонт</t>
  </si>
  <si>
    <t>1.1.2</t>
  </si>
  <si>
    <t>Фонд оплаты труда</t>
  </si>
  <si>
    <t>1.1.2.1</t>
  </si>
  <si>
    <t>1.1.3</t>
  </si>
  <si>
    <t>Прочие подконтрольные расходы (с расшифровкой)</t>
  </si>
  <si>
    <t>в том числе прибыль на социальное развитие (включая социальные выплаты)</t>
  </si>
  <si>
    <t>1.1.3.2</t>
  </si>
  <si>
    <t>в том числе транспортные услуги</t>
  </si>
  <si>
    <t>в том числе прочие расходы (с расшифровкой)****</t>
  </si>
  <si>
    <t>Оплата работ и услуг сторонних организаций</t>
  </si>
  <si>
    <t>услуги связи</t>
  </si>
  <si>
    <t>Расходы на услуги вневедомственной охраны и коммунального хозяйства</t>
  </si>
  <si>
    <t>Расходы на юридические и информационные услуги</t>
  </si>
  <si>
    <t>Расходы на аудиторские и консультационные услуги</t>
  </si>
  <si>
    <t>Транспортные услуги</t>
  </si>
  <si>
    <t>Прочие услуги сторонних организаций</t>
  </si>
  <si>
    <t>Расходы на командировки и представительские</t>
  </si>
  <si>
    <t>Расходы на подготовку кадров</t>
  </si>
  <si>
    <t>Расходы на обеспечение нормальных условий труда и мер по технике безопасности</t>
  </si>
  <si>
    <t>расходы на страхование</t>
  </si>
  <si>
    <t>Другие прочие расходы</t>
  </si>
  <si>
    <t>Электроэнергия на хоз. нужды</t>
  </si>
  <si>
    <t>Теплоэнергия</t>
  </si>
  <si>
    <t>1.1.4</t>
  </si>
  <si>
    <t>Расходы на обслуживание операционных заемных средств в составе подконтрольных расходов</t>
  </si>
  <si>
    <t>1.1.5</t>
  </si>
  <si>
    <t>Расходы из прибыли в составе подконтрольных расходов</t>
  </si>
  <si>
    <t>1.2</t>
  </si>
  <si>
    <t>Неподконтрольные расходы, включенные в НВВ, всего</t>
  </si>
  <si>
    <t>1.2.1</t>
  </si>
  <si>
    <t>1.2.2</t>
  </si>
  <si>
    <t>Расходы на оплату технологического присоединения к сетям смежной сетевой организации</t>
  </si>
  <si>
    <t>1.2.3</t>
  </si>
  <si>
    <t>Плата за аренду имущества</t>
  </si>
  <si>
    <t>1.2.4</t>
  </si>
  <si>
    <t>отчисления на социальные нужды</t>
  </si>
  <si>
    <t>1.2.5</t>
  </si>
  <si>
    <t>расходы на возврат и обслуживание долгосрочных заемных средств, направляемых на финансирование капитальных вложений</t>
  </si>
  <si>
    <t>1.2.6</t>
  </si>
  <si>
    <t>амортизация</t>
  </si>
  <si>
    <t>1.2.7</t>
  </si>
  <si>
    <t>прибыль на капитальные вложения</t>
  </si>
  <si>
    <t>1.2.8</t>
  </si>
  <si>
    <t>налог на прибыль</t>
  </si>
  <si>
    <t>1.2.9</t>
  </si>
  <si>
    <t>прочие налоги</t>
  </si>
  <si>
    <t>1.2.10</t>
  </si>
  <si>
    <t>Расходы сетевой организации, связанные с осуществлением технологического присоединения к электрическим сетям, не включенные в плату за технологическое присоединение</t>
  </si>
  <si>
    <t>1.2.10.1</t>
  </si>
  <si>
    <t>Справочно: "Количество льготных технологических присоединений"</t>
  </si>
  <si>
    <t>ед.</t>
  </si>
  <si>
    <t>1.2.11</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</si>
  <si>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t>
  </si>
  <si>
    <t>1.2.12</t>
  </si>
  <si>
    <t>прочие неподконтрольные расходы (с расшифровкой)</t>
  </si>
  <si>
    <t>1.3</t>
  </si>
  <si>
    <t>недополученный по независящим причинам доход (+)/избыток средств, полученный в предыдущем периоде регулирования (-)</t>
  </si>
  <si>
    <t>II</t>
  </si>
  <si>
    <t>Справочно: расходы на ремонт, всего (пункт 1.1.1.2 + пункт 1.1.2.1 + пункт 1.1.3.1)</t>
  </si>
  <si>
    <t>III</t>
  </si>
  <si>
    <t>Необходимая валовая выручка на оплату технологического расхода (потерь) электроэнергии</t>
  </si>
  <si>
    <t>Справочно:
Объем технологических потерь</t>
  </si>
  <si>
    <t>МВт∙ч</t>
  </si>
  <si>
    <t>Справочно:
Цена покупки электрической энергии сетевой организацией в целях компенсации технологического расхода электрической энергии</t>
  </si>
  <si>
    <t>руб./МВт</t>
  </si>
  <si>
    <t>IV</t>
  </si>
  <si>
    <t>Натуральные (количественные) показатели, используемые при определении структуры и объемов затрат на оказание услуг по передаче электрической энергии сетевыми организациями</t>
  </si>
  <si>
    <t>общее количество точек подключения на конец года</t>
  </si>
  <si>
    <t>шт.</t>
  </si>
  <si>
    <t>2</t>
  </si>
  <si>
    <t>Трансформаторная мощность подстанций, всего</t>
  </si>
  <si>
    <t>2.2.</t>
  </si>
  <si>
    <t>2.3.</t>
  </si>
  <si>
    <t>2.4.</t>
  </si>
  <si>
    <t>3</t>
  </si>
  <si>
    <t>Количество условных единиц по линиям электропередач, всего</t>
  </si>
  <si>
    <t>3.4.</t>
  </si>
  <si>
    <t>4</t>
  </si>
  <si>
    <t>Количество условных единиц по подстанциям, всего</t>
  </si>
  <si>
    <t>5</t>
  </si>
  <si>
    <t>Длина линий электропередач, всего</t>
  </si>
  <si>
    <t>км</t>
  </si>
  <si>
    <t>5.4.</t>
  </si>
  <si>
    <t>6</t>
  </si>
  <si>
    <t>Доля кабельных линий электропередач</t>
  </si>
  <si>
    <t>%</t>
  </si>
  <si>
    <t>7</t>
  </si>
  <si>
    <t>Ввод в эксплуатацию новых объектов электросетевого комплекса на конец года</t>
  </si>
  <si>
    <t>7.1</t>
  </si>
  <si>
    <t>в том числе за счет платы за технологическое присоединение</t>
  </si>
  <si>
    <t>8</t>
  </si>
  <si>
    <t>норматив технологического расхода (потерь) электрической энергии, установленный Минэнерго России *****</t>
  </si>
  <si>
    <t>не утверждался</t>
  </si>
  <si>
    <t>Примечание:</t>
  </si>
  <si>
    <t>Филиал ПАО "МРСК Сибири" - "Кузбассэнерго - РЭС"</t>
  </si>
  <si>
    <t>Филиал Публичного Акционерного Общества "Межрегиональная распределительная сетевая компания Сибири" - "Кузбассэнерго - региональные электрические сети"</t>
  </si>
  <si>
    <t>Филиал Публичного Акционерного Общества «Межрегиональная распределительная сетевая компания Сибири» - «Кузбассэнерго – региональные электрические сети»</t>
  </si>
  <si>
    <t>Филиал ПАО «МРСК Сибири» - «Кузбассэнерго – РЭС»</t>
  </si>
  <si>
    <t>ВН</t>
  </si>
  <si>
    <t>СН1</t>
  </si>
  <si>
    <t>СН2</t>
  </si>
  <si>
    <t>НН</t>
  </si>
  <si>
    <t>Ремонт основных фондов</t>
  </si>
  <si>
    <t>Оплата услуг ОАО "ФСК ЕЭС"</t>
  </si>
  <si>
    <t>МВА</t>
  </si>
  <si>
    <t>Норматив потерь Минэнерго не утверждался</t>
  </si>
  <si>
    <t>(3842) 45-49-34</t>
  </si>
  <si>
    <t>Keinfo@ke.mrsks.ru</t>
  </si>
  <si>
    <t>650991, Российская Федерация,  Кемеровская область, г. Кемерово, ул. Н. Островского,  дом  11</t>
  </si>
  <si>
    <t>Прошу всех проверить правильность расчета показателя EBITDA в 2016 году. Соответствует ли расчет формуле = Прибыль до налогообложения+проценты к уплате-%к получению+амортизационные отчисления ??? Если нет, прошу СРОЧНО пересчитать, в качестве показателя амортизации использовать то, что УЖЕ раскрыто в структуре затрат.</t>
  </si>
  <si>
    <t>Берлин Борис Игоревич</t>
  </si>
  <si>
    <t>Фактические показатели 
за 2017 год</t>
  </si>
  <si>
    <t>Показатели, утвержденные 
на 2018 год</t>
  </si>
  <si>
    <t>Фактические показатели за год, предшествующий базовому периоду (2017)</t>
  </si>
  <si>
    <t>Показатели, утвержденные на базовый период *   (2018)</t>
  </si>
  <si>
    <t>Год 2018</t>
  </si>
  <si>
    <t>1.1.3.1.</t>
  </si>
  <si>
    <t>1.1.3.3.</t>
  </si>
  <si>
    <t>1.1.3.3.1.</t>
  </si>
  <si>
    <t>1.1.3.3.2.</t>
  </si>
  <si>
    <t>1.1.3.3.2.1</t>
  </si>
  <si>
    <t>1.1.3.3.2.2</t>
  </si>
  <si>
    <t>1.1.3.3.2.3</t>
  </si>
  <si>
    <t>1.1.3.3.2.4</t>
  </si>
  <si>
    <t>1.1.3.3.2.5</t>
  </si>
  <si>
    <t>1.1.3.3.2.6</t>
  </si>
  <si>
    <t>1.1.3.3.3</t>
  </si>
  <si>
    <t>1.1.3.3.4</t>
  </si>
  <si>
    <t>1.1.3.3.5</t>
  </si>
  <si>
    <t>1.1.3.3.6</t>
  </si>
  <si>
    <t>1.1.3.3.7</t>
  </si>
  <si>
    <t>1.1.3.3.8</t>
  </si>
  <si>
    <t>1.1.3.3.9</t>
  </si>
  <si>
    <t xml:space="preserve"> </t>
  </si>
  <si>
    <t>Предложения 
на расчетный период регулирования, рассчитанные методом долгосрочной индексации</t>
  </si>
  <si>
    <t xml:space="preserve"> Приказ Минэнерго России от 30.12.16 №1471 "Об утверждении изменений, вносимых в инвестиционную программу ПАО "МРСК Сибири", утвержденную приказом Минэнерго России от 28.12.2015 №1043"</t>
  </si>
  <si>
    <t>Данные по уставному капиталу отсутствуют, т.к. регулируемая организация является филиалом</t>
  </si>
  <si>
    <t xml:space="preserve">на 2019 - 2023 </t>
  </si>
  <si>
    <t>годы</t>
  </si>
  <si>
    <t>*</t>
  </si>
  <si>
    <t xml:space="preserve">Предложения на долгосрочный период регулирования </t>
  </si>
  <si>
    <t>Долгосрочные параметры регулирования для территориальных
сетевых организаций, применяющих метод долгосрочной индексации при расчете тарифов на услуги по передаче электрической энергии</t>
  </si>
  <si>
    <t>Годы</t>
  </si>
  <si>
    <t>Наименование сетевой организации в субъекте Российской Федерации</t>
  </si>
  <si>
    <t>Базовый уровень подконтрольных расходов, тыс.руб.</t>
  </si>
  <si>
    <t>Индекс эффективности подконтрольных расходов, в %</t>
  </si>
  <si>
    <t>Коэффициент эластичности подконтрольных расходов по количеству активов, в %</t>
  </si>
  <si>
    <t>Максимально возможная корректировка необходимой валовой выручки, осуществляемая с учетом достижения установленного уровня надежности и качества услуг, в %</t>
  </si>
  <si>
    <t xml:space="preserve">Величина технологического расхода (потерь) электрической энергии, в % </t>
  </si>
  <si>
    <t>Показатель средней продолжительности прекращений передачи электрической энергии  на точку поставки (Пsaidi), час.</t>
  </si>
  <si>
    <t>Показатель средней частоты прекращений передачи электрической энергии на точку поставки  (Пsaifi), шт.</t>
  </si>
  <si>
    <t>Показатель уровня качества осуществляемого технологического присоединения (Птпр)</t>
  </si>
  <si>
    <t>Х</t>
  </si>
  <si>
    <t>Филиал ПАО "МРСК Сибири"-"Кузбассэнерго-РЭС"</t>
  </si>
  <si>
    <t>1-е полугодие</t>
  </si>
  <si>
    <t>2-е полугодие</t>
  </si>
  <si>
    <t>Постановление РЭК Кемеровской области от 31 декабря 2015 года № 1055 "О внесении изменений в постановление региональной энергетической комиссии Кемеровской области от 12.07.2011 №115 "Об установлении требований к программам в области энергосбережения и повышения энергетической эффективности организаций, осуществляющих регулируемые виды деятельности в сфере энергоснабжения на территории Кемеровской области" (в редакции постановлений РЭК Кемеровской области от 27.12.2011 № 412, от 29.02.2012 № 36, от 27.04.2012 № 89, от 13.07.2012 № 200, от 15.02.2013 № 30, от 10.09.2013 № 286, от 18.12.2014 № 1028")</t>
  </si>
  <si>
    <t>**</t>
  </si>
  <si>
    <t>По статье "Оплата труда" отражены расходы на оплату труда без учета расходов на ремонт.</t>
  </si>
  <si>
    <t>***</t>
  </si>
  <si>
    <t>****</t>
  </si>
  <si>
    <t xml:space="preserve">По статье "Материальные затраты" отражены расходы на вспомогательные материалы  и услуги производственного характера за минусом расходов на ремонт. </t>
  </si>
  <si>
    <t>*****</t>
  </si>
  <si>
    <t xml:space="preserve">По статье "Ремонт основных фондов " отражены расходы как подрядным, так и хозяйственным способом в части подконтрольных расходов </t>
  </si>
  <si>
    <t xml:space="preserve">Объем полезного отпуска электроэнергии населению и приравненным к нему категориям потребителей </t>
  </si>
  <si>
    <t>Отраслевое тарифное соглашение в электроэнергетике Российской Федерации на 2013-2015 годы от 18.03.2013, 18.03.2013-31.12.2015,  Соглашение о порядке, условиях и продлении срока действия Отраслевого тарифного соглашения в электроэнергетике Российской Федерации на 2013-2015 годы на период 2016-2018 годов,                   01.01.2016 - 31.12.2018</t>
  </si>
  <si>
    <t xml:space="preserve">Приказ Минэнерго России от 28.12.2017 № 30@ "Об утверждении инвестиционной программы ПАО "МРСК Сибири" на 2018-2022 годы и изменений, вносимых в инвестиционную программу ПАО "МРСК Сибири", утвержденную приказом Минэнерго России от 28.12.2015 №1043" </t>
  </si>
  <si>
    <r>
      <t xml:space="preserve">Заявленная мощность </t>
    </r>
    <r>
      <rPr>
        <vertAlign val="superscript"/>
        <sz val="11"/>
        <rFont val="Times New Roman"/>
        <family val="1"/>
        <charset val="204"/>
      </rPr>
      <t xml:space="preserve"> </t>
    </r>
  </si>
  <si>
    <t xml:space="preserve">
Объем полезного отпуска электроэнергии - всего </t>
  </si>
  <si>
    <t xml:space="preserve"> Предложения по корректировке ИПР, утвержденной приказом Минэнерго России от 28.12.2017 № 30@ "Об утверждении инвестиционной программы ПАО "МРСК Сибири" на 2018-2022 годы и изменений, вносимых в инвестиционную программу ПАО "МРСК Сибири", утвержденную приказом Минэнерго России от 28.12.2015 №1043" направленные в Минэнерго</t>
  </si>
  <si>
    <t>Инвестиции, осуществляемые 
за счет тарифных источников</t>
  </si>
  <si>
    <t>Выручка*</t>
  </si>
  <si>
    <t>Необходимая валовая выручка по регулируемым видам деятельности организации - всего**</t>
  </si>
  <si>
    <t>оплата труда***</t>
  </si>
  <si>
    <t>ремонт основных фондов****</t>
  </si>
  <si>
    <t>материальные затраты*****</t>
  </si>
  <si>
    <t>Отражена выручка филиала по ставкам на содержание и по ставкам  на оплату потерь (без учета оплаты услуг территориальных сетевых организаций)</t>
  </si>
  <si>
    <t>Отражена необходимая валовая выручка на содержание с учетом расходов на оплату потерь (без учета расходов на услуги территориальных сетевых организаций)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</si>
</sst>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89">
    <numFmt numFmtId="164" formatCode="#,##0.00&quot;р.&quot;;\-#,##0.00&quot;р.&quot;"/>
    <numFmt numFmtId="165" formatCode="#,##0.00&quot;р.&quot;;[Red]\-#,##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0.0"/>
    <numFmt numFmtId="172" formatCode="0.000"/>
    <numFmt numFmtId="173" formatCode="#,##0.000"/>
    <numFmt numFmtId="174" formatCode="0.0%_);\(0.0%\)"/>
    <numFmt numFmtId="175" formatCode="#,##0_);[Red]\(#,##0\)"/>
    <numFmt numFmtId="176" formatCode="###\ ##\ ##"/>
    <numFmt numFmtId="177" formatCode="0_);\(0\)"/>
    <numFmt numFmtId="178" formatCode="General_)"/>
    <numFmt numFmtId="179" formatCode="_-* #,##0&quot;đ.&quot;_-;\-* #,##0&quot;đ.&quot;_-;_-* &quot;-&quot;&quot;đ.&quot;_-;_-@_-"/>
    <numFmt numFmtId="180" formatCode="_-* #,##0.00&quot;đ.&quot;_-;\-* #,##0.00&quot;đ.&quot;_-;_-* &quot;-&quot;??&quot;đ.&quot;_-;_-@_-"/>
    <numFmt numFmtId="181" formatCode="_(* #,##0_);_(* \(#,##0\);_(* &quot;-&quot;??_);_(@_)"/>
    <numFmt numFmtId="182" formatCode="&quot;$&quot;#,##0_);[Red]\(&quot;$&quot;#,##0\)"/>
    <numFmt numFmtId="183" formatCode="_-* #,##0.00&quot;$&quot;_-;\-* #,##0.00&quot;$&quot;_-;_-* &quot;-&quot;??&quot;$&quot;_-;_-@_-"/>
    <numFmt numFmtId="184" formatCode="\$#,##0\ ;\(\$#,##0\)"/>
    <numFmt numFmtId="185" formatCode="_-* #,##0_-;\-* #,##0_-;_-* &quot;-&quot;_-;_-@_-"/>
    <numFmt numFmtId="186" formatCode="_-* #,##0.00[$€-1]_-;\-* #,##0.00[$€-1]_-;_-* &quot;-&quot;??[$€-1]_-"/>
    <numFmt numFmtId="187" formatCode="_(* #,##0_);_(* \(#,##0\);_(* &quot;-&quot;_);_(@_)"/>
    <numFmt numFmtId="188" formatCode="#,##0_);[Blue]\(#,##0\)"/>
    <numFmt numFmtId="189" formatCode="#\ ##0.000"/>
    <numFmt numFmtId="190" formatCode="_-* #,##0_đ_._-;\-* #,##0_đ_._-;_-* &quot;-&quot;_đ_._-;_-@_-"/>
    <numFmt numFmtId="191" formatCode="_-* #,##0.00_đ_._-;\-* #,##0.00_đ_._-;_-* &quot;-&quot;??_đ_._-;_-@_-"/>
    <numFmt numFmtId="192" formatCode="_(* #,##0.000_);_(* \(#,##0.000\);_(* &quot;-&quot;???_);_(@_)"/>
    <numFmt numFmtId="193" formatCode="_-&quot;Ј&quot;* #,##0_-;\-&quot;Ј&quot;* #,##0_-;_-&quot;Ј&quot;* &quot;-&quot;_-;_-@_-"/>
    <numFmt numFmtId="194" formatCode="_-&quot;Ј&quot;* #,##0.00_-;\-&quot;Ј&quot;* #,##0.00_-;_-&quot;Ј&quot;* &quot;-&quot;??_-;_-@_-"/>
    <numFmt numFmtId="195" formatCode="##,##0.000"/>
    <numFmt numFmtId="196" formatCode="0.0"/>
    <numFmt numFmtId="197" formatCode="_-* #,##0\ _р_._-;\-* #,##0\ _р_._-;_-* &quot;-&quot;\ _р_._-;_-@_-"/>
    <numFmt numFmtId="198" formatCode="_(* #,##0.00_);_(* \(#,##0.00\);_(* &quot;-&quot;??_);_(@_)"/>
    <numFmt numFmtId="199" formatCode="0.0000"/>
    <numFmt numFmtId="200" formatCode="0.000000"/>
    <numFmt numFmtId="201" formatCode="_([$€]* #,##0.00_);_([$€]* \(#,##0.00\);_([$€]* &quot;-&quot;??_);_(@_)"/>
    <numFmt numFmtId="202" formatCode="_-* #,##0.00\ _р_._-;\-* #,##0.00\ _р_._-;_-* &quot;-&quot;??\ _р_._-;_-@_-"/>
    <numFmt numFmtId="203" formatCode="#,##0.000_ ;\-#,##0.000\ "/>
    <numFmt numFmtId="204" formatCode="_-* #,##0&quot;?.&quot;_-;\-* #,##0&quot;?.&quot;_-;_-* &quot;-&quot;&quot;?.&quot;_-;_-@_-"/>
    <numFmt numFmtId="205" formatCode="_-* #,##0_?_._-;\-* #,##0_?_._-;_-* &quot;-&quot;_?_._-;_-@_-"/>
    <numFmt numFmtId="206" formatCode="_-* #,##0.00_?_._-;\-* #,##0.00_?_._-;_-* &quot;-&quot;??_?_._-;_-@_-"/>
    <numFmt numFmtId="207" formatCode="_-* #,##0.00&quot;?.&quot;_-;\-* #,##0.00&quot;?.&quot;_-;_-* &quot;-&quot;??&quot;?.&quot;_-;_-@_-"/>
    <numFmt numFmtId="208" formatCode="_-[$$-1009]* #,##0.00_-;\-[$$-1009]* #,##0.00_-;_-[$$-1009]* &quot;-&quot;??_-;_-@_-"/>
    <numFmt numFmtId="209" formatCode="#,##0.0_);\(#,##0.0\)"/>
    <numFmt numFmtId="210" formatCode="\t0.00%"/>
    <numFmt numFmtId="211" formatCode="#,##0.0_);[Red]\(#,##0.0\)"/>
    <numFmt numFmtId="212" formatCode="\t#\ ??/??"/>
    <numFmt numFmtId="213" formatCode="#,##0;\(#,##0\)"/>
    <numFmt numFmtId="214" formatCode="_-* #,##0.000[$€-1]_-;\-* #,##0.000[$€-1]_-;_-* &quot;-&quot;??[$€-1]_-"/>
    <numFmt numFmtId="215" formatCode="[Magenta]\ &quot;Ошибка&quot;;[Magenta]\ &quot;Ошибка&quot;;[Blue]\ &quot;OK&quot;"/>
    <numFmt numFmtId="216" formatCode="_-* #,##0.00\ _$_-;\-* #,##0.00\ _$_-;_-* &quot;-&quot;??\ _$_-;_-@_-"/>
    <numFmt numFmtId="217" formatCode="\£\ #,##0_);[Red]\(\£\ #,##0\)"/>
    <numFmt numFmtId="218" formatCode="\¥\ #,##0_);[Red]\(\¥\ #,##0\)"/>
    <numFmt numFmtId="219" formatCode=";;;"/>
    <numFmt numFmtId="220" formatCode="@\ *."/>
    <numFmt numFmtId="221" formatCode="#,##0.0;\(#,##0.0\)"/>
    <numFmt numFmtId="222" formatCode="#,##0.00;\(#,##0.00\)"/>
    <numFmt numFmtId="223" formatCode="000000"/>
    <numFmt numFmtId="224" formatCode="_(&quot;$&quot;* #,##0.00_);_(&quot;$&quot;* \(#,##0.00\);_(&quot;$&quot;* &quot;-&quot;??_);_(@_)"/>
    <numFmt numFmtId="225" formatCode="_(&quot;$&quot;* #,##0_);_(&quot;$&quot;* \(#,##0\);_(&quot;$&quot;* &quot;-&quot;_);_(@_)"/>
    <numFmt numFmtId="226" formatCode="#,##0;[Red]#,##0"/>
    <numFmt numFmtId="227" formatCode="&quot;\&quot;#,##0;[Red]\-&quot;\&quot;#,##0"/>
    <numFmt numFmtId="228" formatCode="0.0_)"/>
    <numFmt numFmtId="229" formatCode="\£#,##0_);\(\£#,##0\)"/>
    <numFmt numFmtId="230" formatCode="_(* #,##0.0_);_(* \(#,##0.00\);_(* &quot;-&quot;??_);_(@_)"/>
    <numFmt numFmtId="231" formatCode="&quot;fl&quot;#,##0_);\(&quot;fl&quot;#,##0\)"/>
    <numFmt numFmtId="232" formatCode="&quot;fl&quot;#,##0_);[Red]\(&quot;fl&quot;#,##0\)"/>
    <numFmt numFmtId="233" formatCode="&quot;fl&quot;#,##0.00_);\(&quot;fl&quot;#,##0.00\)"/>
    <numFmt numFmtId="234" formatCode="0000"/>
    <numFmt numFmtId="235" formatCode="&quot;$&quot;#,##0_);\(&quot;$&quot;#,##0\)"/>
    <numFmt numFmtId="236" formatCode="#,##0.00_);\(#,##0.00\);@_)"/>
    <numFmt numFmtId="237" formatCode="#,##0.000_);\(#,##0.000\);@_)"/>
    <numFmt numFmtId="238" formatCode="&quot;_&quot;\-* #,##0\ &quot;F&quot;&quot;_&quot;\-;\-* #,##0\ &quot;F&quot;&quot;_&quot;\-;&quot;_&quot;\-* &quot;-&quot;\ &quot;F&quot;&quot;_&quot;\-;&quot;_&quot;\-@&quot;_&quot;\-"/>
    <numFmt numFmtId="239" formatCode="#,##0.0;[Red]\(#,##0.0\)"/>
    <numFmt numFmtId="240" formatCode="#,##0;[Red]\(#,##0\)"/>
    <numFmt numFmtId="241" formatCode="* \(#,##0\);* #,##0_);&quot;-&quot;??_);@"/>
    <numFmt numFmtId="242" formatCode="0.00_);\(0.00\);0.00"/>
    <numFmt numFmtId="243" formatCode="_(* #,##0.00_);[Red]_(* \(#,##0.00\);_(* &quot;-&quot;??_);_(@_)"/>
    <numFmt numFmtId="244" formatCode="_(&quot;$&quot;* #,##0.00_);_(&quot;$&quot;* \(#,##0.00\);@_)"/>
    <numFmt numFmtId="245" formatCode="_(&quot;$&quot;* #,##0.000_);_(&quot;$&quot;* \(#,##0.000\);@_)"/>
    <numFmt numFmtId="246" formatCode="mmm\,yy"/>
    <numFmt numFmtId="247" formatCode="&quot;$&quot;#,##0\ ;\(&quot;$&quot;#,##0\)"/>
    <numFmt numFmtId="248" formatCode="dd\.mm\.yyyy&quot;г.&quot;"/>
    <numFmt numFmtId="249" formatCode="dd\ mmm\ yyyy"/>
    <numFmt numFmtId="250" formatCode="m/d/yy\ h:mm"/>
    <numFmt numFmtId="251" formatCode="* #,##0_);* \(#,##0\);&quot;-&quot;??_);@"/>
    <numFmt numFmtId="252" formatCode="ddd\ dd\ mmm"/>
    <numFmt numFmtId="253" formatCode="&quot;$&quot;#,##0.0;[Red]\(&quot;$&quot;#,##0.0\)"/>
    <numFmt numFmtId="254" formatCode="0.0\x"/>
    <numFmt numFmtId="255" formatCode="#,##0;[Red]\-#,##0"/>
    <numFmt numFmtId="256" formatCode="[$-419]General"/>
    <numFmt numFmtId="257" formatCode="_-* #,##0\ _F_B_-;\-* #,##0\ _F_B_-;_-* &quot;-&quot;\ _F_B_-;_-@_-"/>
    <numFmt numFmtId="258" formatCode="_-* #,##0.00\ _F_B_-;\-* #,##0.00\ _F_B_-;_-* &quot;-&quot;??\ _F_B_-;_-@_-"/>
    <numFmt numFmtId="259" formatCode="#,##0_ ;[Red]\-#,##0\ "/>
    <numFmt numFmtId="260" formatCode="#,##0_);\(#,##0\);&quot;- &quot;;&quot;  &quot;@"/>
    <numFmt numFmtId="261" formatCode="#,##0;\(#,##0\);\-_)"/>
    <numFmt numFmtId="262" formatCode="#,##0.0_);\(#,##0.0\);\-_)"/>
    <numFmt numFmtId="263" formatCode="#,##0.00_);\(#,##0.00\);\-_)"/>
    <numFmt numFmtId="264" formatCode="0\ \ \ \ \ "/>
    <numFmt numFmtId="265" formatCode="&quot;&quot;"/>
    <numFmt numFmtId="266" formatCode="0.00_);\(0.00\);0.00_)"/>
    <numFmt numFmtId="267" formatCode="#,##0.00_ ;[Red]\(#,##0.00&quot;) &quot;"/>
    <numFmt numFmtId="268" formatCode="_-* #,##0_-;_-* #,##0\-;_-* &quot;-&quot;_-;_-@_-"/>
    <numFmt numFmtId="269" formatCode="_-* #,##0.00_-;_-* #,##0.00\-;_-* &quot;-&quot;??_-;_-@_-"/>
    <numFmt numFmtId="270" formatCode="_-* #,##0\ _$_-;\-* #,##0\ _$_-;_-* &quot;-&quot;\ _$_-;_-@_-"/>
    <numFmt numFmtId="271" formatCode="#,##0__\ \ \ \ "/>
    <numFmt numFmtId="272" formatCode="_-* #,##0\ &quot;$&quot;_-;\-* #,##0\ &quot;$&quot;_-;_-* &quot;-&quot;\ &quot;$&quot;_-;_-@_-"/>
    <numFmt numFmtId="273" formatCode="_-* #,##0.00\ &quot;$&quot;_-;\-* #,##0.00\ &quot;$&quot;_-;_-* &quot;-&quot;??\ &quot;$&quot;_-;_-@_-"/>
    <numFmt numFmtId="274" formatCode="_(* #,##0.000_);[Red]_(* \(#,##0.000\);_(* &quot;-&quot;??_);_(@_)"/>
    <numFmt numFmtId="275" formatCode="&quot;$&quot;#,##0.0_);\(&quot;$&quot;#,##0.0\)"/>
    <numFmt numFmtId="276" formatCode="0.00\x"/>
    <numFmt numFmtId="277" formatCode="#,##0.00_)\x;\(#,##0.00\)\x;@_)"/>
    <numFmt numFmtId="278" formatCode="#,##0.000_)\x;\(#,##0.000\)\x;@_)"/>
    <numFmt numFmtId="279" formatCode="0.0&quot;x&quot;;&quot;nm&quot;;\-_x"/>
    <numFmt numFmtId="280" formatCode="0.00&quot;x&quot;;&quot;nm&quot;;\-_x"/>
    <numFmt numFmtId="281" formatCode="#,##0_);\(#,##0\);&quot;-  &quot;"/>
    <numFmt numFmtId="282" formatCode="#,##0.0_);\(#,##0.0\);&quot;-  &quot;"/>
    <numFmt numFmtId="283" formatCode="#,##0.0;[Red]#,##0.0"/>
    <numFmt numFmtId="284" formatCode="#,##0_);[Red]\(#,##0\);&quot;-----&quot;"/>
    <numFmt numFmtId="285" formatCode="#,##0.00_);[Red]\(#,##0.00\);&quot;-----&quot;"/>
    <numFmt numFmtId="286" formatCode="_-* #,##0\ _d_._-;\-* #,##0\ _d_._-;_-* &quot;-&quot;\ _d_._-;_-@_-"/>
    <numFmt numFmtId="287" formatCode="_-* #,##0.00\ _d_._-;\-* #,##0.00\ _d_._-;_-* &quot;-&quot;??\ _d_._-;_-@_-"/>
    <numFmt numFmtId="288" formatCode="\(#,##0.0\)"/>
    <numFmt numFmtId="289" formatCode="#,##0\ &quot;?.&quot;;\-#,##0\ &quot;?.&quot;"/>
    <numFmt numFmtId="290" formatCode="_-* #,##0\ &quot;FB&quot;_-;\-* #,##0\ &quot;FB&quot;_-;_-* &quot;-&quot;\ &quot;FB&quot;_-;_-@_-"/>
    <numFmt numFmtId="291" formatCode="_-* #,##0.00\ &quot;FB&quot;_-;\-* #,##0.00\ &quot;FB&quot;_-;_-* &quot;-&quot;??\ &quot;FB&quot;_-;_-@_-"/>
    <numFmt numFmtId="292" formatCode="dd\,mmm"/>
    <numFmt numFmtId="293" formatCode="#,##0.000_)%;\(#,##0.000\)%;@_)"/>
    <numFmt numFmtId="294" formatCode="0.0%_);\(0.0%\);&quot;-  &quot;"/>
    <numFmt numFmtId="295" formatCode="0.0%_);\(0.0%\);\-_%_)"/>
    <numFmt numFmtId="296" formatCode="0%_);\(0%\);\-_%_)"/>
    <numFmt numFmtId="297" formatCode="0.00%_);\(0.00%\);\-_%_)"/>
    <numFmt numFmtId="298" formatCode="##0&quot;bp&quot;_);\(##0&quot;bp&quot;\);\-_b_p_)"/>
    <numFmt numFmtId="299" formatCode="mm\,dd\,yy\ hh:mm"/>
    <numFmt numFmtId="300" formatCode="mm\,dd\,yy"/>
    <numFmt numFmtId="301" formatCode="&quot;_&quot;\(&quot;$&quot;* #,##0.00&quot;_&quot;\);&quot;_&quot;\(&quot;$&quot;* \(#,##0.00\);&quot;_&quot;\(&quot;$&quot;* &quot;-&quot;??&quot;_&quot;\);&quot;_&quot;\(@&quot;_&quot;\)"/>
    <numFmt numFmtId="302" formatCode="#,##0______;;&quot;------------      &quot;"/>
    <numFmt numFmtId="303" formatCode="0.00;\-0.00;0.00"/>
    <numFmt numFmtId="304" formatCode="0.00\x;\-0.00\x;0.00\x"/>
    <numFmt numFmtId="305" formatCode="#,##0.00&quot; &quot;[$руб.-419];[Red]&quot;-&quot;#,##0.00&quot; &quot;[$руб.-419]"/>
    <numFmt numFmtId="306" formatCode="##0.00000"/>
    <numFmt numFmtId="307" formatCode="_(* #,##0.000_);_(* \(#,##0.000\);_(* &quot;-&quot;??_);_(@_)"/>
    <numFmt numFmtId="308" formatCode="&quot;$&quot;#,##0"/>
    <numFmt numFmtId="309" formatCode="mmm\ dd\,\ yyyy"/>
    <numFmt numFmtId="310" formatCode="mmm\-yyyy"/>
    <numFmt numFmtId="311" formatCode="yyyy"/>
    <numFmt numFmtId="312" formatCode=";;;\ \ \ @"/>
    <numFmt numFmtId="313" formatCode=";;;\ \ \ \ \ @"/>
    <numFmt numFmtId="314" formatCode=";;;\ \ \ \ \ \ @"/>
    <numFmt numFmtId="315" formatCode="#,##0\ &quot;F&quot;;\-#,##0\ &quot;F&quot;"/>
    <numFmt numFmtId="316" formatCode="[$$-409]#,##0"/>
    <numFmt numFmtId="317" formatCode="_-&quot;F&quot;\ * #,##0_-;_-&quot;F&quot;\ * #,##0\-;_-&quot;F&quot;\ * &quot;-&quot;_-;_-@_-"/>
    <numFmt numFmtId="318" formatCode="_-&quot;F&quot;\ * #,##0.00_-;_-&quot;F&quot;\ * #,##0.00\-;_-&quot;F&quot;\ * &quot;-&quot;??_-;_-@_-"/>
    <numFmt numFmtId="319" formatCode="_(\$* #,##0_);_(\$* \(#,##0\);_(\$* \-_);_(@_)"/>
    <numFmt numFmtId="320" formatCode="_(\$* #,##0.00_);_(\$* \(#,##0.00\);_(\$* \-??_);_(@_)"/>
    <numFmt numFmtId="321" formatCode="\$#,##0_);[Red]&quot;($&quot;#,##0\)"/>
    <numFmt numFmtId="322" formatCode="\$#,##0.00_);[Red]&quot;($&quot;#,##0.00\)"/>
    <numFmt numFmtId="323" formatCode="yyyy\ &quot;год&quot;"/>
    <numFmt numFmtId="324" formatCode="yyyy&quot;A&quot;"/>
    <numFmt numFmtId="325" formatCode="yyyy&quot;E&quot;"/>
    <numFmt numFmtId="326" formatCode="\¥#,##0_);\(\¥#,##0\)"/>
    <numFmt numFmtId="327" formatCode="#,##0\в"/>
    <numFmt numFmtId="328" formatCode="#,##0.00_ ;[Red]\-#,##0.00\ "/>
    <numFmt numFmtId="329" formatCode="_(&quot;р.&quot;* #,##0.00_);_(&quot;р.&quot;* \(#,##0.00\);_(&quot;р.&quot;* &quot;-&quot;??_);_(@_)"/>
    <numFmt numFmtId="330" formatCode="#,##0\т"/>
    <numFmt numFmtId="331" formatCode="_-* #,##0.00_р_._-;\-* #,##0.00_р_._-;_-* \-??_р_._-;_-@_-"/>
    <numFmt numFmtId="332" formatCode="[$€-2]\ #,##0.00"/>
    <numFmt numFmtId="333" formatCode="#,##0.00_ ;\-#,##0.00\ "/>
    <numFmt numFmtId="334" formatCode="0.0000000"/>
    <numFmt numFmtId="335" formatCode="0_)"/>
    <numFmt numFmtId="336" formatCode="0.00;0;"/>
    <numFmt numFmtId="337" formatCode="0.000000000"/>
    <numFmt numFmtId="338" formatCode="0.0000000000"/>
    <numFmt numFmtId="339" formatCode="0.00000000000"/>
    <numFmt numFmtId="340" formatCode="&quot;XXXXXX-XXX&quot;"/>
    <numFmt numFmtId="341" formatCode="#,##0.00\ ;\(#,##0.00\)"/>
    <numFmt numFmtId="342" formatCode="0.0000000000000"/>
    <numFmt numFmtId="343" formatCode="\£#,##0"/>
    <numFmt numFmtId="344" formatCode="#,##0&quot;р.&quot;"/>
    <numFmt numFmtId="345" formatCode="#,##0;\-#,##0"/>
    <numFmt numFmtId="346" formatCode="d\ mmm&quot;, &quot;yy"/>
    <numFmt numFmtId="347" formatCode="_(* #,##0.00_);_(* \(#,##0.00\);_(* \-??_);_(@_)"/>
    <numFmt numFmtId="348" formatCode="#,##0__&quot;    &quot;"/>
    <numFmt numFmtId="349" formatCode="yyyy&quot; год&quot;"/>
    <numFmt numFmtId="350" formatCode="_-* #,##0.0000_р_._-;\-* #,##0.0000_р_._-;_-* &quot;-&quot;??_р_._-;_-@_-"/>
    <numFmt numFmtId="351" formatCode="_-* #,##0.0_р_._-;\-* #,##0.0_р_._-;_-* &quot;-&quot;??_р_._-;_-@_-"/>
    <numFmt numFmtId="352" formatCode="#,##0_ ;\-#,##0\ "/>
  </numFmts>
  <fonts count="436">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Times New Roman"/>
      <family val="1"/>
      <charset val="204"/>
    </font>
    <font>
      <sz val="10"/>
      <name val="Times New Roman"/>
      <family val="1"/>
      <charset val="204"/>
    </font>
    <font>
      <sz val="10"/>
      <color indexed="9"/>
      <name val="Times New Roman"/>
      <family val="1"/>
      <charset val="204"/>
    </font>
    <font>
      <vertAlign val="superscript"/>
      <sz val="10"/>
      <name val="Times New Roman"/>
      <family val="1"/>
      <charset val="204"/>
    </font>
    <font>
      <sz val="13"/>
      <name val="Times New Roman"/>
      <family val="1"/>
      <charset val="204"/>
    </font>
    <font>
      <sz val="11"/>
      <color indexed="8"/>
      <name val="Calibri"/>
      <family val="2"/>
      <charset val="204"/>
    </font>
    <font>
      <sz val="9"/>
      <name val="Times New Roman"/>
      <family val="1"/>
      <charset val="204"/>
    </font>
    <font>
      <b/>
      <sz val="13"/>
      <name val="Times New Roman"/>
      <family val="1"/>
      <charset val="204"/>
    </font>
    <font>
      <sz val="1"/>
      <name val="Times New Roman"/>
      <family val="1"/>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b/>
      <sz val="12"/>
      <name val="Times New Roman"/>
      <family val="1"/>
      <charset val="204"/>
    </font>
    <font>
      <u/>
      <sz val="10"/>
      <color theme="10"/>
      <name val="Arial Cyr"/>
      <charset val="204"/>
    </font>
    <font>
      <vertAlign val="superscript"/>
      <sz val="11"/>
      <name val="Times New Roman"/>
      <family val="1"/>
      <charset val="204"/>
    </font>
    <font>
      <i/>
      <sz val="11"/>
      <name val="Times New Roman"/>
      <family val="1"/>
      <charset val="204"/>
    </font>
    <font>
      <sz val="9"/>
      <name val="Times New Roman Cyr"/>
      <charset val="204"/>
    </font>
    <font>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1"/>
      <name val="Times New Roman"/>
      <family val="1"/>
      <charset val="204"/>
    </font>
    <font>
      <b/>
      <sz val="10"/>
      <name val="Times New Roman"/>
      <family val="1"/>
      <charset val="204"/>
    </font>
    <font>
      <b/>
      <sz val="9"/>
      <name val="Tahoma"/>
      <family val="2"/>
      <charset val="204"/>
    </font>
    <font>
      <sz val="10"/>
      <name val="Arial"/>
      <family val="2"/>
      <charset val="204"/>
    </font>
    <font>
      <b/>
      <sz val="14"/>
      <name val="Times New Roman"/>
      <family val="1"/>
      <charset val="204"/>
    </font>
    <font>
      <sz val="11"/>
      <color indexed="10"/>
      <name val="Calibri"/>
      <family val="2"/>
      <charset val="204"/>
    </font>
    <font>
      <b/>
      <sz val="11"/>
      <color indexed="8"/>
      <name val="Calibri"/>
      <family val="2"/>
      <charset val="204"/>
    </font>
    <font>
      <sz val="9"/>
      <name val="Tahoma"/>
      <family val="2"/>
      <charset val="204"/>
    </font>
    <font>
      <sz val="10"/>
      <name val="Helv"/>
    </font>
    <font>
      <sz val="10"/>
      <name val="Arial Cyr"/>
      <family val="2"/>
      <charset val="204"/>
    </font>
    <font>
      <sz val="8"/>
      <name val="Arial"/>
      <family val="2"/>
      <charset val="204"/>
    </font>
    <font>
      <sz val="8"/>
      <color indexed="12"/>
      <name val="Arial"/>
      <family val="2"/>
      <charset val="204"/>
    </font>
    <font>
      <sz val="10"/>
      <name val="Helv"/>
      <charset val="204"/>
    </font>
    <font>
      <sz val="10"/>
      <name val="Times New Roman Cyr"/>
      <family val="1"/>
      <charset val="204"/>
    </font>
    <font>
      <sz val="1"/>
      <color indexed="8"/>
      <name val="Courier"/>
      <family val="3"/>
    </font>
    <font>
      <sz val="1"/>
      <color indexed="8"/>
      <name val="Courier"/>
      <family val="1"/>
      <charset val="204"/>
    </font>
    <font>
      <b/>
      <sz val="1"/>
      <color indexed="8"/>
      <name val="Courier"/>
      <family val="3"/>
    </font>
    <font>
      <b/>
      <sz val="1"/>
      <color indexed="8"/>
      <name val="Courier"/>
      <family val="1"/>
      <charset val="204"/>
    </font>
    <font>
      <sz val="11"/>
      <color indexed="9"/>
      <name val="Calibri"/>
      <family val="2"/>
      <charset val="204"/>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3"/>
    </font>
    <font>
      <b/>
      <sz val="10"/>
      <name val="Arial"/>
      <family val="2"/>
    </font>
    <font>
      <sz val="11"/>
      <color indexed="20"/>
      <name val="Calibri"/>
      <family val="2"/>
      <charset val="204"/>
    </font>
    <font>
      <sz val="11"/>
      <color indexed="16"/>
      <name val="Calibri"/>
      <family val="2"/>
    </font>
    <font>
      <b/>
      <sz val="10"/>
      <name val="Arial"/>
      <family val="2"/>
      <charset val="204"/>
    </font>
    <font>
      <b/>
      <sz val="11"/>
      <color indexed="52"/>
      <name val="Calibri"/>
      <family val="2"/>
      <charset val="204"/>
    </font>
    <font>
      <b/>
      <sz val="10"/>
      <color indexed="9"/>
      <name val="Arial"/>
      <family val="2"/>
      <charset val="204"/>
    </font>
    <font>
      <b/>
      <sz val="11"/>
      <color indexed="9"/>
      <name val="Calibri"/>
      <family val="2"/>
      <charset val="204"/>
    </font>
    <font>
      <b/>
      <sz val="11"/>
      <color indexed="9"/>
      <name val="Calibri"/>
      <family val="2"/>
    </font>
    <font>
      <sz val="10"/>
      <color indexed="24"/>
      <name val="Arial"/>
      <family val="2"/>
      <charset val="204"/>
    </font>
    <font>
      <b/>
      <sz val="10"/>
      <color indexed="12"/>
      <name val="Arial Cyr"/>
      <family val="2"/>
      <charset val="204"/>
    </font>
    <font>
      <sz val="10"/>
      <name val="MS Sans Serif"/>
      <family val="2"/>
      <charset val="204"/>
    </font>
    <font>
      <sz val="10"/>
      <name val="NTHarmonica"/>
      <charset val="204"/>
    </font>
    <font>
      <sz val="8"/>
      <name val="Arial Cyr"/>
      <charset val="204"/>
    </font>
    <font>
      <u/>
      <sz val="8"/>
      <color indexed="12"/>
      <name val="Arial Cyr"/>
      <charset val="204"/>
    </font>
    <font>
      <b/>
      <sz val="11"/>
      <color indexed="8"/>
      <name val="Calibri"/>
      <family val="2"/>
    </font>
    <font>
      <sz val="14"/>
      <name val="Times New Roman"/>
      <family val="1"/>
      <charset val="204"/>
    </font>
    <font>
      <i/>
      <sz val="11"/>
      <color indexed="23"/>
      <name val="Calibri"/>
      <family val="2"/>
      <charset val="204"/>
    </font>
    <font>
      <sz val="11"/>
      <color indexed="17"/>
      <name val="Calibri"/>
      <family val="2"/>
      <charset val="204"/>
    </font>
    <font>
      <sz val="11"/>
      <color indexed="17"/>
      <name val="Calibri"/>
      <family val="2"/>
    </font>
    <font>
      <b/>
      <sz val="10"/>
      <color indexed="18"/>
      <name val="Arial Cyr"/>
      <charset val="204"/>
    </font>
    <font>
      <b/>
      <sz val="18"/>
      <color indexed="24"/>
      <name val="Arial"/>
      <family val="2"/>
      <charset val="204"/>
    </font>
    <font>
      <b/>
      <sz val="15"/>
      <color indexed="56"/>
      <name val="Calibri"/>
      <family val="2"/>
      <charset val="204"/>
    </font>
    <font>
      <b/>
      <sz val="12"/>
      <color indexed="24"/>
      <name val="Arial"/>
      <family val="2"/>
      <charset val="204"/>
    </font>
    <font>
      <b/>
      <sz val="13"/>
      <color indexed="56"/>
      <name val="Calibri"/>
      <family val="2"/>
      <charset val="204"/>
    </font>
    <font>
      <b/>
      <sz val="11"/>
      <color indexed="56"/>
      <name val="Calibri"/>
      <family val="2"/>
      <charset val="204"/>
    </font>
    <font>
      <b/>
      <sz val="11"/>
      <color indexed="62"/>
      <name val="Calibri"/>
      <family val="2"/>
    </font>
    <font>
      <b/>
      <sz val="8"/>
      <name val="Arial Cyr"/>
      <charset val="204"/>
    </font>
    <font>
      <sz val="10"/>
      <name val="Courier"/>
      <family val="3"/>
    </font>
    <font>
      <u/>
      <sz val="10"/>
      <color indexed="36"/>
      <name val="Courier"/>
      <family val="3"/>
    </font>
    <font>
      <sz val="11"/>
      <color indexed="62"/>
      <name val="Calibri"/>
      <family val="2"/>
      <charset val="204"/>
    </font>
    <font>
      <sz val="11"/>
      <color indexed="48"/>
      <name val="Calibri"/>
      <family val="2"/>
    </font>
    <font>
      <sz val="8"/>
      <color indexed="9"/>
      <name val="MS Sans Serif"/>
      <family val="2"/>
      <charset val="204"/>
    </font>
    <font>
      <sz val="11"/>
      <color indexed="52"/>
      <name val="Calibri"/>
      <family val="2"/>
      <charset val="204"/>
    </font>
    <font>
      <sz val="11"/>
      <color indexed="53"/>
      <name val="Calibri"/>
      <family val="2"/>
    </font>
    <font>
      <sz val="10"/>
      <name val="Courier Cyr"/>
      <family val="2"/>
    </font>
    <font>
      <sz val="11"/>
      <color indexed="60"/>
      <name val="Calibri"/>
      <family val="2"/>
      <charset val="204"/>
    </font>
    <font>
      <sz val="11"/>
      <color indexed="60"/>
      <name val="Calibri"/>
      <family val="2"/>
    </font>
    <font>
      <b/>
      <sz val="10"/>
      <name val="Arial Cyr"/>
      <family val="2"/>
      <charset val="204"/>
    </font>
    <font>
      <sz val="8"/>
      <name val="Helv"/>
      <charset val="204"/>
    </font>
    <font>
      <b/>
      <sz val="11"/>
      <color indexed="63"/>
      <name val="Calibri"/>
      <family val="2"/>
      <charset val="204"/>
    </font>
    <font>
      <b/>
      <sz val="11"/>
      <color indexed="63"/>
      <name val="Calibri"/>
      <family val="2"/>
    </font>
    <font>
      <b/>
      <sz val="14"/>
      <name val="Arial"/>
      <family val="2"/>
    </font>
    <font>
      <sz val="8"/>
      <name val="Helv"/>
    </font>
    <font>
      <b/>
      <i/>
      <sz val="10"/>
      <name val="Arial"/>
      <family val="2"/>
      <charset val="204"/>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9"/>
      <color indexed="20"/>
      <name val="Arial"/>
      <family val="2"/>
    </font>
    <font>
      <sz val="9"/>
      <color indexed="48"/>
      <name val="Arial"/>
      <family val="2"/>
    </font>
    <font>
      <b/>
      <sz val="9"/>
      <color indexed="20"/>
      <name val="Arial"/>
      <family val="2"/>
    </font>
    <font>
      <b/>
      <sz val="18"/>
      <color indexed="62"/>
      <name val="Cambria"/>
      <family val="2"/>
    </font>
    <font>
      <b/>
      <sz val="8"/>
      <color indexed="9"/>
      <name val="Arial Cyr"/>
      <charset val="204"/>
    </font>
    <font>
      <b/>
      <sz val="18"/>
      <color indexed="56"/>
      <name val="Cambria"/>
      <family val="2"/>
      <charset val="204"/>
    </font>
    <font>
      <b/>
      <i/>
      <sz val="10"/>
      <color indexed="9"/>
      <name val="Arial"/>
      <family val="2"/>
      <charset val="204"/>
    </font>
    <font>
      <sz val="11"/>
      <color indexed="10"/>
      <name val="Calibri"/>
      <family val="2"/>
    </font>
    <font>
      <sz val="10"/>
      <name val="Arial"/>
      <family val="2"/>
    </font>
    <font>
      <sz val="10"/>
      <color indexed="10"/>
      <name val="Arial Cyr"/>
      <family val="2"/>
      <charset val="204"/>
    </font>
    <font>
      <b/>
      <sz val="14"/>
      <name val="Franklin Gothic Medium"/>
      <family val="2"/>
      <charset val="204"/>
    </font>
    <font>
      <b/>
      <sz val="14"/>
      <name val="Arial Cyr"/>
      <family val="2"/>
      <charset val="204"/>
    </font>
    <font>
      <b/>
      <sz val="9"/>
      <name val="Arial"/>
      <family val="2"/>
    </font>
    <font>
      <b/>
      <sz val="11"/>
      <name val="Arial"/>
      <family val="2"/>
    </font>
    <font>
      <sz val="12"/>
      <name val="Arial"/>
      <family val="2"/>
      <charset val="204"/>
    </font>
    <font>
      <b/>
      <sz val="12"/>
      <name val="Arial"/>
      <family val="2"/>
      <charset val="204"/>
    </font>
    <font>
      <b/>
      <sz val="14"/>
      <name val="Arial"/>
      <family val="2"/>
      <charset val="204"/>
    </font>
    <font>
      <sz val="11"/>
      <name val="Times New Roman Cyr"/>
      <family val="1"/>
      <charset val="204"/>
    </font>
    <font>
      <sz val="12"/>
      <color indexed="24"/>
      <name val="Arial"/>
      <family val="2"/>
      <charset val="204"/>
    </font>
    <font>
      <sz val="10"/>
      <name val="Arial CYR"/>
    </font>
    <font>
      <sz val="10"/>
      <color indexed="12"/>
      <name val="Arial Cyr"/>
      <family val="2"/>
      <charset val="204"/>
    </font>
    <font>
      <sz val="8"/>
      <name val="Palatino"/>
      <family val="1"/>
    </font>
    <font>
      <u/>
      <sz val="10"/>
      <color indexed="36"/>
      <name val="Arial Cyr"/>
      <charset val="204"/>
    </font>
    <font>
      <u/>
      <sz val="10"/>
      <color indexed="12"/>
      <name val="Arial Cyr"/>
      <charset val="204"/>
    </font>
    <font>
      <sz val="10"/>
      <name val="Times New Roman Cyr"/>
      <charset val="204"/>
    </font>
    <font>
      <b/>
      <sz val="15"/>
      <color indexed="55"/>
      <name val="Calibri"/>
      <family val="2"/>
      <charset val="204"/>
    </font>
    <font>
      <b/>
      <sz val="10"/>
      <color indexed="52"/>
      <name val="Arial Cyr"/>
      <family val="2"/>
      <charset val="204"/>
    </font>
    <font>
      <sz val="1"/>
      <name val="Arial Cyr"/>
    </font>
    <font>
      <sz val="10"/>
      <color indexed="62"/>
      <name val="Arial Cyr"/>
      <family val="2"/>
      <charset val="204"/>
    </font>
    <font>
      <sz val="11"/>
      <color indexed="8"/>
      <name val="Times New Roman"/>
      <family val="2"/>
      <charset val="204"/>
    </font>
    <font>
      <sz val="10"/>
      <color theme="1"/>
      <name val="Arial"/>
      <family val="2"/>
    </font>
    <font>
      <sz val="11"/>
      <color theme="1"/>
      <name val="Calibri"/>
      <family val="2"/>
      <scheme val="minor"/>
    </font>
    <font>
      <sz val="8"/>
      <color rgb="FF0000FF"/>
      <name val="Times New Roman Cyr"/>
      <family val="1"/>
      <charset val="204"/>
    </font>
    <font>
      <sz val="11"/>
      <color rgb="FF080000"/>
      <name val="Calibri"/>
      <family val="2"/>
      <charset val="204"/>
      <scheme val="minor"/>
    </font>
    <font>
      <sz val="10"/>
      <color rgb="FF080000"/>
      <name val="Times New Roman"/>
      <family val="1"/>
      <charset val="204"/>
    </font>
    <font>
      <b/>
      <sz val="10"/>
      <color rgb="FF000000"/>
      <name val="Times New Roman"/>
      <family val="1"/>
      <charset val="204"/>
    </font>
    <font>
      <sz val="10"/>
      <color rgb="FF080000"/>
      <name val="Arial"/>
      <family val="2"/>
      <charset val="204"/>
    </font>
    <font>
      <u/>
      <sz val="11"/>
      <color theme="10"/>
      <name val="Calibri"/>
      <family val="2"/>
      <charset val="204"/>
      <scheme val="minor"/>
    </font>
    <font>
      <sz val="10"/>
      <name val="Courier New Cyr"/>
      <charset val="204"/>
    </font>
    <font>
      <sz val="12"/>
      <color theme="1"/>
      <name val="Calibri"/>
      <family val="2"/>
      <charset val="204"/>
      <scheme val="minor"/>
    </font>
    <font>
      <sz val="10"/>
      <color indexed="8"/>
      <name val="Arial Cyr"/>
      <family val="2"/>
      <charset val="204"/>
    </font>
    <font>
      <sz val="12"/>
      <name val="Arial Cyr"/>
      <charset val="204"/>
    </font>
    <font>
      <sz val="11"/>
      <color theme="1"/>
      <name val="Times New Roman"/>
      <family val="2"/>
      <charset val="204"/>
    </font>
    <font>
      <sz val="12"/>
      <color indexed="8"/>
      <name val="Calibri"/>
      <family val="2"/>
      <charset val="204"/>
    </font>
    <font>
      <sz val="10"/>
      <color indexed="8"/>
      <name val="Times New Roman"/>
      <family val="1"/>
      <charset val="204"/>
    </font>
    <font>
      <sz val="10"/>
      <name val="Book Antiqua"/>
      <family val="1"/>
      <charset val="204"/>
    </font>
    <font>
      <u/>
      <sz val="10"/>
      <color indexed="36"/>
      <name val="Courier"/>
      <family val="1"/>
      <charset val="204"/>
    </font>
    <font>
      <sz val="10"/>
      <name val="Courier"/>
      <family val="1"/>
      <charset val="204"/>
    </font>
    <font>
      <sz val="11"/>
      <name val="?l?r ?o?S?V?b?N"/>
      <family val="3"/>
    </font>
    <font>
      <sz val="10"/>
      <name val="’†?S?V?b?N‘М"/>
      <family val="3"/>
      <charset val="128"/>
    </font>
    <font>
      <sz val="10"/>
      <name val="Helvetica"/>
      <family val="2"/>
    </font>
    <font>
      <sz val="12"/>
      <color indexed="10"/>
      <name val="Times New Roman"/>
      <family val="1"/>
      <charset val="204"/>
    </font>
    <font>
      <sz val="8"/>
      <name val="Verdana"/>
      <family val="2"/>
    </font>
    <font>
      <sz val="10"/>
      <name val="Helv"/>
      <family val="2"/>
    </font>
    <font>
      <b/>
      <sz val="22"/>
      <color indexed="18"/>
      <name val="Arial"/>
      <family val="2"/>
    </font>
    <font>
      <b/>
      <sz val="14"/>
      <color indexed="18"/>
      <name val="Arial"/>
      <family val="2"/>
    </font>
    <font>
      <sz val="10"/>
      <name val="Helv"/>
      <family val="2"/>
      <charset val="204"/>
    </font>
    <font>
      <b/>
      <sz val="10"/>
      <color indexed="18"/>
      <name val="Arial"/>
      <family val="2"/>
    </font>
    <font>
      <b/>
      <u val="singleAccounting"/>
      <sz val="10"/>
      <color indexed="18"/>
      <name val="Arial"/>
      <family val="2"/>
    </font>
    <font>
      <sz val="10"/>
      <name val="Times New Roman"/>
      <family val="1"/>
    </font>
    <font>
      <sz val="8.25"/>
      <name val="Helv"/>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i/>
      <sz val="22"/>
      <name val="Arial"/>
      <family val="2"/>
    </font>
    <font>
      <sz val="8"/>
      <name val="Times New Roman Cyr"/>
      <family val="1"/>
      <charset val="204"/>
    </font>
    <font>
      <sz val="10"/>
      <name val="PragmaticaCTT"/>
      <charset val="204"/>
    </font>
    <font>
      <sz val="10"/>
      <color indexed="9"/>
      <name val="Arial Cyr"/>
      <family val="2"/>
      <charset val="204"/>
    </font>
    <font>
      <sz val="9"/>
      <color indexed="11"/>
      <name val="Arial"/>
      <family val="2"/>
      <charset val="204"/>
    </font>
    <font>
      <sz val="1"/>
      <color indexed="18"/>
      <name val="Courier"/>
      <family val="3"/>
    </font>
    <font>
      <sz val="8"/>
      <color indexed="9"/>
      <name val="Arial"/>
      <family val="2"/>
      <charset val="204"/>
    </font>
    <font>
      <u/>
      <sz val="10"/>
      <color indexed="12"/>
      <name val="Courier"/>
      <family val="1"/>
      <charset val="204"/>
    </font>
    <font>
      <sz val="10"/>
      <name val="Courier New"/>
      <family val="3"/>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sz val="18"/>
      <name val="Geneva"/>
      <family val="2"/>
    </font>
    <font>
      <sz val="10"/>
      <color indexed="8"/>
      <name val="Tms Rmn"/>
    </font>
    <font>
      <sz val="10"/>
      <color indexed="12"/>
      <name val="Times New Roman"/>
      <family val="1"/>
    </font>
    <font>
      <sz val="12"/>
      <name val="Tms Rmn"/>
    </font>
    <font>
      <b/>
      <sz val="12"/>
      <name val="Times New Roman"/>
      <family val="1"/>
    </font>
    <font>
      <u val="singleAccounting"/>
      <sz val="10"/>
      <name val="Arial"/>
      <family val="2"/>
    </font>
    <font>
      <sz val="8"/>
      <name val="Arial"/>
      <family val="2"/>
    </font>
    <font>
      <sz val="12"/>
      <name val="±???A?"/>
      <charset val="129"/>
    </font>
    <font>
      <sz val="10"/>
      <color indexed="8"/>
      <name val="MS Sans Serif"/>
      <family val="2"/>
      <charset val="204"/>
    </font>
    <font>
      <b/>
      <sz val="8"/>
      <color indexed="52"/>
      <name val="Arial"/>
      <family val="2"/>
      <charset val="204"/>
    </font>
    <font>
      <sz val="10"/>
      <color indexed="18"/>
      <name val="Times New Roman"/>
      <family val="1"/>
      <charset val="204"/>
    </font>
    <font>
      <b/>
      <sz val="10"/>
      <color indexed="9"/>
      <name val="Arial"/>
      <family val="2"/>
    </font>
    <font>
      <b/>
      <sz val="8"/>
      <color indexed="9"/>
      <name val="Arial"/>
      <family val="2"/>
      <charset val="204"/>
    </font>
    <font>
      <sz val="10"/>
      <color indexed="57"/>
      <name val="Wingdings"/>
      <charset val="2"/>
    </font>
    <font>
      <sz val="11"/>
      <color indexed="12"/>
      <name val="Arial"/>
      <family val="2"/>
      <charset val="204"/>
    </font>
    <font>
      <sz val="11"/>
      <name val="Tms Rmn"/>
      <family val="1"/>
    </font>
    <font>
      <sz val="8"/>
      <color indexed="12"/>
      <name val="Times New Roman"/>
      <family val="1"/>
    </font>
    <font>
      <sz val="10"/>
      <name val="Sabon"/>
    </font>
    <font>
      <sz val="10"/>
      <name val="Geneva"/>
      <family val="2"/>
    </font>
    <font>
      <sz val="10"/>
      <name val="BERNHARD"/>
    </font>
    <font>
      <sz val="8.5"/>
      <name val="MS Sans Serif"/>
      <family val="2"/>
      <charset val="204"/>
    </font>
    <font>
      <b/>
      <u/>
      <sz val="10"/>
      <color indexed="16"/>
      <name val="Arial"/>
      <family val="2"/>
      <charset val="204"/>
    </font>
    <font>
      <sz val="10"/>
      <name val="Century Schoolbook"/>
      <family val="1"/>
      <charset val="204"/>
    </font>
    <font>
      <sz val="9"/>
      <name val="Arial"/>
      <family val="2"/>
      <charset val="204"/>
    </font>
    <font>
      <sz val="9"/>
      <name val="Arial Cyr"/>
      <family val="2"/>
      <charset val="204"/>
    </font>
    <font>
      <sz val="10"/>
      <name val="Tms Rmn"/>
    </font>
    <font>
      <sz val="10"/>
      <name val="Arial Narrow"/>
      <family val="2"/>
    </font>
    <font>
      <sz val="7"/>
      <name val="Arial"/>
      <family val="2"/>
    </font>
    <font>
      <sz val="8"/>
      <name val="Tms Rmn"/>
    </font>
    <font>
      <i/>
      <sz val="10"/>
      <name val="Arial"/>
      <family val="2"/>
    </font>
    <font>
      <u val="doubleAccounting"/>
      <sz val="10"/>
      <name val="Arial"/>
      <family val="2"/>
    </font>
    <font>
      <sz val="12"/>
      <name val="Tms Rmn"/>
      <charset val="204"/>
    </font>
    <font>
      <sz val="10"/>
      <color rgb="FF000000"/>
      <name val="Arial Cyr"/>
      <charset val="204"/>
    </font>
    <font>
      <sz val="10"/>
      <name val="Baltica"/>
      <charset val="204"/>
    </font>
    <font>
      <sz val="7"/>
      <name val="Palatino"/>
      <family val="1"/>
    </font>
    <font>
      <b/>
      <sz val="12"/>
      <name val="Arial Cyr"/>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sz val="6"/>
      <color indexed="16"/>
      <name val="Palatino"/>
      <family val="1"/>
    </font>
    <font>
      <b/>
      <sz val="12"/>
      <name val="Arial"/>
      <family val="2"/>
    </font>
    <font>
      <sz val="12"/>
      <name val="Arial Black"/>
      <family val="2"/>
    </font>
    <font>
      <b/>
      <sz val="18"/>
      <name val="Arial"/>
      <family val="2"/>
    </font>
    <font>
      <b/>
      <sz val="15"/>
      <color indexed="56"/>
      <name val="Arial"/>
      <family val="2"/>
      <charset val="204"/>
    </font>
    <font>
      <sz val="11"/>
      <name val="Arial Black"/>
      <family val="2"/>
    </font>
    <font>
      <i/>
      <sz val="14"/>
      <name val="Palatino"/>
      <family val="1"/>
    </font>
    <font>
      <b/>
      <sz val="8"/>
      <name val="Palatino"/>
      <family val="1"/>
    </font>
    <font>
      <b/>
      <i/>
      <sz val="26"/>
      <name val="Times New Roman"/>
      <family val="1"/>
    </font>
    <font>
      <b/>
      <i/>
      <sz val="22"/>
      <name val="Times New Roman"/>
      <family val="1"/>
      <charset val="204"/>
    </font>
    <font>
      <sz val="10"/>
      <color indexed="9"/>
      <name val="Times New Roman"/>
      <family val="1"/>
    </font>
    <font>
      <sz val="11"/>
      <name val="‚l‚r –¾’©"/>
      <charset val="128"/>
    </font>
    <font>
      <sz val="12"/>
      <name val="Times New Roman Cyr"/>
      <charset val="204"/>
    </font>
    <font>
      <sz val="12"/>
      <name val="Optima"/>
      <family val="2"/>
    </font>
    <font>
      <b/>
      <i/>
      <sz val="11"/>
      <color indexed="12"/>
      <name val="Arial Cyr"/>
      <family val="2"/>
      <charset val="204"/>
    </font>
    <font>
      <sz val="11"/>
      <color indexed="62"/>
      <name val="Calibri"/>
      <family val="2"/>
    </font>
    <font>
      <sz val="10"/>
      <color indexed="12"/>
      <name val="MS Sans Serif"/>
      <family val="2"/>
      <charset val="204"/>
    </font>
    <font>
      <sz val="9"/>
      <color indexed="12"/>
      <name val="Frutiger 45 Light"/>
      <family val="2"/>
    </font>
    <font>
      <sz val="10"/>
      <color indexed="12"/>
      <name val="Arial"/>
      <family val="2"/>
    </font>
    <font>
      <sz val="8"/>
      <color indexed="12"/>
      <name val="Palatino"/>
      <family val="1"/>
    </font>
    <font>
      <sz val="9"/>
      <color indexed="12"/>
      <name val="Helvetica"/>
      <family val="2"/>
    </font>
    <font>
      <sz val="10"/>
      <color indexed="9"/>
      <name val="Frutiger 45 Light"/>
      <family val="2"/>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0"/>
      <color indexed="17"/>
      <name val="Arial"/>
      <family val="2"/>
      <charset val="204"/>
    </font>
    <font>
      <i/>
      <sz val="10"/>
      <name val="PragmaticaC"/>
      <charset val="204"/>
    </font>
    <font>
      <sz val="12"/>
      <name val="Times New Roman"/>
      <family val="1"/>
    </font>
    <font>
      <sz val="10"/>
      <name val="Frutiger 45 Light"/>
      <family val="2"/>
    </font>
    <font>
      <sz val="12"/>
      <color indexed="8"/>
      <name val="Times New Roman"/>
      <family val="1"/>
    </font>
    <font>
      <sz val="7"/>
      <name val="Small Fonts"/>
      <family val="2"/>
      <charset val="204"/>
    </font>
    <font>
      <i/>
      <sz val="10"/>
      <name val="Frutiger 45 Light"/>
      <family val="2"/>
    </font>
    <font>
      <sz val="8"/>
      <name val="Tahoma"/>
      <family val="2"/>
    </font>
    <font>
      <sz val="14"/>
      <name val="NewtonC"/>
      <charset val="204"/>
    </font>
    <font>
      <sz val="10"/>
      <name val="Times New Roman CE"/>
      <charset val="238"/>
    </font>
    <font>
      <sz val="12"/>
      <name val="Times New Roman CE"/>
      <charset val="238"/>
    </font>
    <font>
      <sz val="10"/>
      <name val="Palatino"/>
      <family val="1"/>
    </font>
    <font>
      <sz val="10"/>
      <name val="Arial CE"/>
      <family val="2"/>
      <charset val="238"/>
    </font>
    <font>
      <sz val="8"/>
      <name val="Arial CE"/>
      <family val="2"/>
    </font>
    <font>
      <sz val="9"/>
      <name val="Frutiger 45 Light"/>
    </font>
    <font>
      <sz val="9"/>
      <color indexed="56"/>
      <name val="Frutiger 45 Light"/>
      <family val="2"/>
    </font>
    <font>
      <i/>
      <sz val="12"/>
      <name val="NewtonC"/>
    </font>
    <font>
      <sz val="12"/>
      <name val="NewtonC"/>
    </font>
    <font>
      <b/>
      <i/>
      <sz val="10"/>
      <name val="Arial"/>
      <family val="2"/>
    </font>
    <font>
      <b/>
      <i/>
      <sz val="10"/>
      <color indexed="8"/>
      <name val="Arial"/>
      <family val="2"/>
    </font>
    <font>
      <b/>
      <sz val="10"/>
      <color indexed="17"/>
      <name val="Arial"/>
      <family val="2"/>
    </font>
    <font>
      <b/>
      <sz val="10"/>
      <color indexed="13"/>
      <name val="Arial"/>
      <family val="2"/>
    </font>
    <font>
      <b/>
      <sz val="8"/>
      <color indexed="63"/>
      <name val="Arial"/>
      <family val="2"/>
      <charset val="204"/>
    </font>
    <font>
      <b/>
      <sz val="20"/>
      <name val="Times New Roman"/>
      <family val="1"/>
      <charset val="204"/>
    </font>
    <font>
      <sz val="10"/>
      <color indexed="16"/>
      <name val="Helvetica-Black"/>
    </font>
    <font>
      <b/>
      <u/>
      <sz val="10"/>
      <name val="Helv"/>
    </font>
    <font>
      <sz val="22"/>
      <name val="UBSHeadline"/>
      <family val="1"/>
    </font>
    <font>
      <u/>
      <sz val="10"/>
      <name val="Arial"/>
      <family val="2"/>
      <charset val="204"/>
    </font>
    <font>
      <i/>
      <sz val="12"/>
      <name val="Tms Rmn"/>
      <charset val="204"/>
    </font>
    <font>
      <b/>
      <sz val="10"/>
      <color indexed="10"/>
      <name val="Arial Cyr"/>
      <family val="2"/>
      <charset val="204"/>
    </font>
    <font>
      <b/>
      <sz val="10"/>
      <name val="HelveticaLT"/>
      <family val="2"/>
      <charset val="204"/>
    </font>
    <font>
      <sz val="10"/>
      <color indexed="10"/>
      <name val="Times New Roman"/>
      <family val="1"/>
    </font>
    <font>
      <b/>
      <i/>
      <u/>
      <sz val="11"/>
      <color rgb="FF000000"/>
      <name val="Arial"/>
      <family val="2"/>
      <charset val="204"/>
    </font>
    <font>
      <sz val="10"/>
      <color rgb="FF000000"/>
      <name val="Arial"/>
      <family val="2"/>
      <charset val="204"/>
    </font>
    <font>
      <b/>
      <sz val="12"/>
      <color rgb="FFFFFFFF"/>
      <name val="Arial"/>
      <family val="2"/>
      <charset val="204"/>
    </font>
    <font>
      <sz val="8"/>
      <color rgb="FF080000"/>
      <name val="Arial"/>
      <family val="2"/>
      <charset val="204"/>
    </font>
    <font>
      <b/>
      <sz val="8"/>
      <color rgb="FF800000"/>
      <name val="Arial"/>
      <family val="2"/>
      <charset val="204"/>
    </font>
    <font>
      <sz val="8"/>
      <color rgb="FFFF0000"/>
      <name val="Arial"/>
      <family val="2"/>
      <charset val="204"/>
    </font>
    <font>
      <b/>
      <sz val="12"/>
      <color rgb="FF800000"/>
      <name val="Arial"/>
      <family val="2"/>
      <charset val="204"/>
    </font>
    <font>
      <sz val="9.5"/>
      <color indexed="23"/>
      <name val="Helvetica-Black"/>
    </font>
    <font>
      <b/>
      <sz val="8"/>
      <name val="Arial"/>
      <family val="2"/>
    </font>
    <font>
      <sz val="19"/>
      <color indexed="48"/>
      <name val="Arial"/>
      <family val="2"/>
      <charset val="204"/>
    </font>
    <font>
      <sz val="10"/>
      <color indexed="23"/>
      <name val="MS Sans Serif"/>
      <family val="2"/>
      <charset val="204"/>
    </font>
    <font>
      <b/>
      <sz val="12"/>
      <name val="MS Sans Serif"/>
      <family val="2"/>
      <charset val="204"/>
    </font>
    <font>
      <i/>
      <sz val="8"/>
      <name val="Times New Roman"/>
      <family val="1"/>
    </font>
    <font>
      <sz val="8"/>
      <name val="Arial Cyr"/>
      <family val="2"/>
      <charset val="204"/>
    </font>
    <font>
      <sz val="10"/>
      <name val="NTHelvetica/Cyrillic"/>
      <charset val="204"/>
    </font>
    <font>
      <sz val="10"/>
      <name val="Courier New"/>
      <family val="3"/>
      <charset val="238"/>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0"/>
      <color indexed="10"/>
      <name val="Arial"/>
      <family val="2"/>
    </font>
    <font>
      <b/>
      <i/>
      <sz val="20"/>
      <name val="Arial"/>
      <family val="2"/>
      <charset val="204"/>
    </font>
    <font>
      <i/>
      <sz val="10"/>
      <name val="Arial"/>
      <family val="2"/>
      <charset val="204"/>
    </font>
    <font>
      <b/>
      <sz val="14"/>
      <color indexed="9"/>
      <name val="Arial Narrow"/>
      <family val="2"/>
      <charset val="204"/>
    </font>
    <font>
      <sz val="10"/>
      <color indexed="24"/>
      <name val="Arial"/>
      <family val="2"/>
    </font>
    <font>
      <b/>
      <sz val="10"/>
      <name val="Baltica"/>
      <charset val="204"/>
    </font>
    <font>
      <u/>
      <sz val="8"/>
      <color indexed="8"/>
      <name val="Arial"/>
      <family val="2"/>
    </font>
    <font>
      <b/>
      <i/>
      <sz val="8"/>
      <name val="Helv"/>
    </font>
    <font>
      <b/>
      <sz val="9"/>
      <name val="Arial Cyr"/>
      <family val="2"/>
      <charset val="204"/>
    </font>
    <font>
      <sz val="10"/>
      <name val="Arial Narrow"/>
      <family val="2"/>
      <charset val="204"/>
    </font>
    <font>
      <b/>
      <sz val="8"/>
      <name val="Arial Cyr"/>
      <family val="2"/>
      <charset val="204"/>
    </font>
    <font>
      <b/>
      <u/>
      <sz val="11"/>
      <color indexed="12"/>
      <name val="Arial"/>
      <family val="2"/>
      <charset val="204"/>
    </font>
    <font>
      <u/>
      <sz val="11"/>
      <color theme="10"/>
      <name val="Calibri"/>
      <family val="2"/>
      <charset val="204"/>
    </font>
    <font>
      <b/>
      <sz val="12"/>
      <color indexed="12"/>
      <name val="Arial Cyr"/>
      <family val="2"/>
      <charset val="204"/>
    </font>
    <font>
      <b/>
      <sz val="18"/>
      <color indexed="62"/>
      <name val="Arial Cyr"/>
      <family val="2"/>
      <charset val="204"/>
    </font>
    <font>
      <b/>
      <i/>
      <sz val="18"/>
      <color indexed="62"/>
      <name val="Arial Cyr"/>
      <family val="2"/>
      <charset val="204"/>
    </font>
    <font>
      <sz val="8"/>
      <name val="Arial Cyr"/>
    </font>
    <font>
      <sz val="10"/>
      <color indexed="10"/>
      <name val="Times New Roman"/>
      <family val="1"/>
      <charset val="204"/>
    </font>
    <font>
      <b/>
      <sz val="11"/>
      <color indexed="56"/>
      <name val="Arial Cyr"/>
      <family val="2"/>
      <charset val="204"/>
    </font>
    <font>
      <b/>
      <sz val="18"/>
      <name val="Arial"/>
      <family val="2"/>
      <charset val="204"/>
    </font>
    <font>
      <b/>
      <sz val="9"/>
      <name val="Tahoma"/>
      <family val="2"/>
    </font>
    <font>
      <sz val="9"/>
      <name val="Tahoma"/>
      <family val="2"/>
    </font>
    <font>
      <b/>
      <sz val="10"/>
      <color indexed="9"/>
      <name val="Arial Cyr"/>
      <family val="2"/>
      <charset val="204"/>
    </font>
    <font>
      <i/>
      <u/>
      <sz val="9"/>
      <name val="Arial"/>
      <family val="2"/>
      <charset val="204"/>
    </font>
    <font>
      <b/>
      <sz val="10"/>
      <name val="Arial Cyr"/>
      <charset val="204"/>
    </font>
    <font>
      <b/>
      <sz val="10"/>
      <color indexed="10"/>
      <name val="Times New Roman"/>
      <family val="1"/>
      <charset val="204"/>
    </font>
    <font>
      <sz val="10"/>
      <color indexed="60"/>
      <name val="Arial Cyr"/>
      <family val="2"/>
      <charset val="204"/>
    </font>
    <font>
      <sz val="12"/>
      <name val="Arial Cyr"/>
      <family val="2"/>
      <charset val="204"/>
    </font>
    <font>
      <sz val="10"/>
      <color theme="1"/>
      <name val="Times New Roman"/>
      <family val="2"/>
      <charset val="204"/>
    </font>
    <font>
      <sz val="11"/>
      <color indexed="8"/>
      <name val="Arial"/>
      <family val="2"/>
    </font>
    <font>
      <b/>
      <i/>
      <sz val="10"/>
      <color indexed="10"/>
      <name val="Arial Cyr"/>
      <family val="2"/>
      <charset val="204"/>
    </font>
    <font>
      <sz val="10"/>
      <color indexed="20"/>
      <name val="Arial Cyr"/>
      <family val="2"/>
      <charset val="204"/>
    </font>
    <font>
      <b/>
      <sz val="11"/>
      <name val="Arial Cyr"/>
      <family val="2"/>
      <charset val="204"/>
    </font>
    <font>
      <i/>
      <sz val="10"/>
      <color indexed="23"/>
      <name val="Arial Cyr"/>
      <family val="2"/>
      <charset val="204"/>
    </font>
    <font>
      <b/>
      <i/>
      <sz val="14"/>
      <color indexed="57"/>
      <name val="Arial Cyr"/>
      <family val="2"/>
      <charset val="204"/>
    </font>
    <font>
      <sz val="10"/>
      <color indexed="8"/>
      <name val="Times New Roman Cyr"/>
      <family val="1"/>
      <charset val="204"/>
    </font>
    <font>
      <sz val="10"/>
      <color indexed="52"/>
      <name val="Arial Cyr"/>
      <family val="2"/>
      <charset val="204"/>
    </font>
    <font>
      <sz val="11"/>
      <name val="Times New Roman Cyr"/>
      <charset val="204"/>
    </font>
    <font>
      <sz val="14"/>
      <name val="Arial Cyr"/>
      <family val="2"/>
      <charset val="204"/>
    </font>
    <font>
      <sz val="9"/>
      <name val="Arial Cyr"/>
    </font>
    <font>
      <sz val="10"/>
      <color indexed="17"/>
      <name val="Arial Cyr"/>
      <family val="2"/>
      <charset val="204"/>
    </font>
    <font>
      <sz val="11"/>
      <name val="ＭＳ Ｐゴシック"/>
      <family val="3"/>
      <charset val="128"/>
    </font>
    <font>
      <sz val="10"/>
      <color indexed="8"/>
      <name val="Verdana"/>
      <family val="2"/>
      <charset val="204"/>
    </font>
    <font>
      <b/>
      <sz val="10"/>
      <color indexed="9"/>
      <name val="Verdana"/>
      <family val="2"/>
      <charset val="204"/>
    </font>
    <font>
      <sz val="10"/>
      <color indexed="9"/>
      <name val="Arial"/>
      <family val="2"/>
      <charset val="204"/>
    </font>
    <font>
      <u/>
      <sz val="9"/>
      <color indexed="12"/>
      <name val="Tahoma"/>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u/>
      <sz val="11"/>
      <color theme="10"/>
      <name val="Calibri"/>
      <family val="2"/>
    </font>
    <font>
      <sz val="12"/>
      <color indexed="8"/>
      <name val="Times New Roman"/>
      <family val="2"/>
      <charset val="204"/>
    </font>
    <font>
      <sz val="12"/>
      <color indexed="9"/>
      <name val="Times New Roman"/>
      <family val="2"/>
      <charset val="204"/>
    </font>
    <font>
      <sz val="10"/>
      <name val="Courier New"/>
      <family val="3"/>
      <charset val="204"/>
    </font>
    <font>
      <sz val="18"/>
      <name val="Geneva"/>
      <family val="2"/>
    </font>
    <font>
      <sz val="8"/>
      <color indexed="12"/>
      <name val="Tms Rmn"/>
    </font>
    <font>
      <b/>
      <sz val="8"/>
      <name val="Arial"/>
      <family val="2"/>
      <charset val="204"/>
    </font>
    <font>
      <sz val="10"/>
      <name val="Geneva"/>
      <family val="2"/>
    </font>
    <font>
      <sz val="10"/>
      <color indexed="22"/>
      <name val="Arial"/>
      <family val="2"/>
      <charset val="204"/>
    </font>
    <font>
      <sz val="10"/>
      <color indexed="8"/>
      <name val="Arial Cyr"/>
      <charset val="204"/>
    </font>
    <font>
      <i/>
      <sz val="11"/>
      <name val="Helv"/>
    </font>
    <font>
      <i/>
      <sz val="12"/>
      <name val="Arial"/>
      <family val="2"/>
      <charset val="204"/>
    </font>
    <font>
      <sz val="12"/>
      <name val="Optima"/>
      <family val="2"/>
    </font>
    <font>
      <i/>
      <sz val="10"/>
      <name val="PragmaticaC"/>
    </font>
    <font>
      <i/>
      <sz val="12"/>
      <name val="Tms Rmn"/>
    </font>
    <font>
      <sz val="8"/>
      <name val="Garamond"/>
      <family val="1"/>
    </font>
    <font>
      <sz val="12"/>
      <color indexed="62"/>
      <name val="Times New Roman"/>
      <family val="2"/>
      <charset val="204"/>
    </font>
    <font>
      <b/>
      <sz val="12"/>
      <color indexed="63"/>
      <name val="Times New Roman"/>
      <family val="2"/>
      <charset val="204"/>
    </font>
    <font>
      <b/>
      <sz val="12"/>
      <color indexed="52"/>
      <name val="Times New Roman"/>
      <family val="2"/>
      <charset val="204"/>
    </font>
    <font>
      <u/>
      <sz val="9.9"/>
      <color theme="10"/>
      <name val="Calibri"/>
      <family val="2"/>
      <charset val="204"/>
    </font>
    <font>
      <sz val="12"/>
      <name val="Arial Narrow"/>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2"/>
      <color indexed="8"/>
      <name val="Times New Roman"/>
      <family val="2"/>
      <charset val="204"/>
    </font>
    <font>
      <b/>
      <sz val="10"/>
      <color indexed="8"/>
      <name val="Arial Cyr"/>
      <family val="2"/>
      <charset val="204"/>
    </font>
    <font>
      <b/>
      <sz val="12"/>
      <color indexed="9"/>
      <name val="Times New Roman"/>
      <family val="2"/>
      <charset val="204"/>
    </font>
    <font>
      <sz val="12"/>
      <color indexed="60"/>
      <name val="Times New Roman"/>
      <family val="2"/>
      <charset val="204"/>
    </font>
    <font>
      <sz val="10"/>
      <color indexed="8"/>
      <name val="Times New Roman"/>
      <family val="2"/>
      <charset val="204"/>
    </font>
    <font>
      <sz val="11"/>
      <color indexed="8"/>
      <name val="Arial"/>
      <family val="2"/>
      <charset val="204"/>
    </font>
    <font>
      <sz val="12"/>
      <color indexed="20"/>
      <name val="Times New Roman"/>
      <family val="2"/>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10"/>
      <color theme="1"/>
      <name val="Calibri"/>
      <family val="2"/>
      <charset val="204"/>
      <scheme val="minor"/>
    </font>
    <font>
      <sz val="12"/>
      <color indexed="17"/>
      <name val="Times New Roman"/>
      <family val="2"/>
      <charset val="204"/>
    </font>
    <font>
      <sz val="11"/>
      <color theme="1"/>
      <name val="Times New Roman"/>
      <family val="1"/>
      <charset val="204"/>
    </font>
    <font>
      <sz val="10.5"/>
      <name val="Times New Roman"/>
      <family val="1"/>
      <charset val="204"/>
    </font>
    <font>
      <sz val="8"/>
      <color indexed="8"/>
      <name val="Arial"/>
      <family val="2"/>
      <charset val="204"/>
    </font>
    <font>
      <u/>
      <sz val="10"/>
      <color indexed="12"/>
      <name val="Arial"/>
      <family val="2"/>
      <charset val="204"/>
    </font>
    <font>
      <u/>
      <sz val="9"/>
      <color rgb="FF333399"/>
      <name val="Tahoma"/>
      <family val="2"/>
      <charset val="204"/>
    </font>
    <font>
      <sz val="11"/>
      <color rgb="FF000000"/>
      <name val="Calibri"/>
      <family val="2"/>
      <charset val="204"/>
    </font>
    <font>
      <sz val="12"/>
      <color theme="1"/>
      <name val="Times New Roman"/>
      <family val="2"/>
      <charset val="204"/>
    </font>
    <font>
      <b/>
      <sz val="9"/>
      <color indexed="81"/>
      <name val="Tahoma"/>
      <family val="2"/>
      <charset val="204"/>
    </font>
    <font>
      <sz val="11"/>
      <name val="Calibri"/>
      <family val="2"/>
      <scheme val="minor"/>
    </font>
    <font>
      <sz val="10"/>
      <color theme="1"/>
      <name val="Arial Cyr"/>
      <family val="2"/>
      <charset val="204"/>
    </font>
    <font>
      <sz val="8"/>
      <name val="Helv"/>
      <family val="2"/>
      <charset val="204"/>
    </font>
    <font>
      <sz val="12"/>
      <name val="Tms Rmn"/>
      <family val="1"/>
      <charset val="204"/>
    </font>
    <font>
      <sz val="8"/>
      <color theme="1"/>
      <name val="Arial"/>
      <family val="2"/>
      <charset val="204"/>
    </font>
    <font>
      <i/>
      <sz val="12"/>
      <name val="Tms Rmn"/>
      <family val="1"/>
      <charset val="204"/>
    </font>
    <font>
      <sz val="9"/>
      <color indexed="81"/>
      <name val="Tahoma"/>
      <family val="2"/>
      <charset val="204"/>
    </font>
    <font>
      <sz val="12"/>
      <color rgb="FFFF0000"/>
      <name val="Times New Roman"/>
      <family val="1"/>
      <charset val="204"/>
    </font>
    <font>
      <sz val="10"/>
      <color rgb="FF1F497D"/>
      <name val="Calibri"/>
      <family val="2"/>
      <charset val="204"/>
    </font>
    <font>
      <sz val="10"/>
      <color theme="1"/>
      <name val="Times New Roman"/>
      <family val="1"/>
      <charset val="204"/>
    </font>
    <font>
      <b/>
      <sz val="12"/>
      <color rgb="FFFF0000"/>
      <name val="Times New Roman"/>
      <family val="1"/>
      <charset val="204"/>
    </font>
  </fonts>
  <fills count="17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FF"/>
        <bgColor indexed="64"/>
      </patternFill>
    </fill>
    <fill>
      <patternFill patternType="solid">
        <fgColor indexed="22"/>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65"/>
        <bgColor indexed="8"/>
      </patternFill>
    </fill>
    <fill>
      <patternFill patternType="solid">
        <fgColor indexed="22"/>
      </patternFill>
    </fill>
    <fill>
      <patternFill patternType="solid">
        <fgColor indexed="41"/>
        <bgColor indexed="64"/>
      </patternFill>
    </fill>
    <fill>
      <patternFill patternType="solid">
        <fgColor indexed="10"/>
        <bgColor indexed="64"/>
      </patternFill>
    </fill>
    <fill>
      <patternFill patternType="solid">
        <fgColor indexed="55"/>
      </patternFill>
    </fill>
    <fill>
      <patternFill patternType="solid">
        <fgColor indexed="27"/>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13"/>
        <bgColor indexed="8"/>
      </patternFill>
    </fill>
    <fill>
      <patternFill patternType="solid">
        <fgColor indexed="43"/>
        <bgColor indexed="57"/>
      </patternFill>
    </fill>
    <fill>
      <patternFill patternType="solid">
        <fgColor indexed="22"/>
        <bgColor indexed="8"/>
      </patternFill>
    </fill>
    <fill>
      <patternFill patternType="solid">
        <fgColor indexed="23"/>
        <bgColor indexed="64"/>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indexed="9"/>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55"/>
        <bgColor indexed="64"/>
      </patternFill>
    </fill>
    <fill>
      <patternFill patternType="solid">
        <fgColor indexed="26"/>
        <bgColor indexed="64"/>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18"/>
        <bgColor indexed="64"/>
      </patternFill>
    </fill>
    <fill>
      <patternFill patternType="solid">
        <fgColor indexed="9"/>
        <bgColor indexed="8"/>
      </patternFill>
    </fill>
    <fill>
      <patternFill patternType="solid">
        <fgColor indexed="43"/>
        <bgColor indexed="8"/>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47"/>
        <bgColor indexed="64"/>
      </patternFill>
    </fill>
    <fill>
      <patternFill patternType="lightGray">
        <fgColor indexed="22"/>
      </patternFill>
    </fill>
    <fill>
      <patternFill patternType="solid">
        <fgColor indexed="63"/>
        <bgColor indexed="64"/>
      </patternFill>
    </fill>
    <fill>
      <patternFill patternType="solid">
        <fgColor indexed="61"/>
        <bgColor indexed="64"/>
      </patternFill>
    </fill>
    <fill>
      <patternFill patternType="solid">
        <fgColor indexed="11"/>
        <bgColor indexed="11"/>
      </patternFill>
    </fill>
    <fill>
      <patternFill patternType="lightGray">
        <fgColor indexed="15"/>
      </patternFill>
    </fill>
    <fill>
      <patternFill patternType="solid">
        <fgColor indexed="33"/>
        <bgColor indexed="33"/>
      </patternFill>
    </fill>
    <fill>
      <patternFill patternType="solid">
        <fgColor indexed="26"/>
        <bgColor indexed="43"/>
      </patternFill>
    </fill>
    <fill>
      <patternFill patternType="solid">
        <fgColor indexed="13"/>
      </patternFill>
    </fill>
    <fill>
      <patternFill patternType="solid">
        <fgColor indexed="13"/>
        <bgColor indexed="34"/>
      </patternFill>
    </fill>
    <fill>
      <patternFill patternType="solid">
        <fgColor indexed="40"/>
        <bgColor indexed="64"/>
      </patternFill>
    </fill>
    <fill>
      <patternFill patternType="solid">
        <fgColor indexed="17"/>
      </patternFill>
    </fill>
    <fill>
      <patternFill patternType="solid">
        <fgColor rgb="FF808080"/>
        <bgColor indexed="64"/>
      </patternFill>
    </fill>
    <fill>
      <patternFill patternType="solid">
        <fgColor indexed="54"/>
      </patternFill>
    </fill>
    <fill>
      <patternFill patternType="solid">
        <fgColor indexed="15"/>
      </patternFill>
    </fill>
    <fill>
      <patternFill patternType="solid">
        <fgColor indexed="20"/>
      </patternFill>
    </fill>
    <fill>
      <patternFill patternType="lightGray">
        <fgColor indexed="12"/>
      </patternFill>
    </fill>
    <fill>
      <patternFill patternType="solid">
        <fgColor indexed="31"/>
        <bgColor indexed="8"/>
      </patternFill>
    </fill>
    <fill>
      <patternFill patternType="solid">
        <fgColor indexed="16"/>
        <bgColor indexed="64"/>
      </patternFill>
    </fill>
    <fill>
      <patternFill patternType="solid">
        <fgColor indexed="8"/>
        <bgColor indexed="64"/>
      </patternFill>
    </fill>
    <fill>
      <patternFill patternType="solid">
        <fgColor indexed="15"/>
        <bgColor indexed="64"/>
      </patternFill>
    </fill>
    <fill>
      <patternFill patternType="solid">
        <fgColor indexed="23"/>
        <bgColor indexed="24"/>
      </patternFill>
    </fill>
    <fill>
      <patternFill patternType="solid">
        <fgColor indexed="62"/>
        <bgColor indexed="64"/>
      </patternFill>
    </fill>
    <fill>
      <patternFill patternType="solid">
        <fgColor indexed="60"/>
        <bgColor indexed="64"/>
      </patternFill>
    </fill>
    <fill>
      <patternFill patternType="solid">
        <fgColor indexed="61"/>
        <bgColor indexed="61"/>
      </patternFill>
    </fill>
    <fill>
      <patternFill patternType="solid">
        <fgColor indexed="58"/>
        <bgColor indexed="58"/>
      </patternFill>
    </fill>
    <fill>
      <patternFill patternType="solid">
        <fgColor indexed="31"/>
        <bgColor indexed="31"/>
      </patternFill>
    </fill>
    <fill>
      <patternFill patternType="solid">
        <fgColor indexed="60"/>
        <bgColor indexed="60"/>
      </patternFill>
    </fill>
    <fill>
      <patternFill patternType="solid">
        <fgColor indexed="50"/>
        <bgColor indexed="50"/>
      </patternFill>
    </fill>
    <fill>
      <patternFill patternType="solid">
        <fgColor indexed="51"/>
        <bgColor indexed="51"/>
      </patternFill>
    </fill>
    <fill>
      <patternFill patternType="mediumGray">
        <fgColor indexed="22"/>
      </patternFill>
    </fill>
    <fill>
      <patternFill patternType="lightUp">
        <fgColor indexed="9"/>
        <bgColor indexed="24"/>
      </patternFill>
    </fill>
    <fill>
      <patternFill patternType="lightUp">
        <fgColor indexed="9"/>
        <bgColor indexed="12"/>
      </patternFill>
    </fill>
    <fill>
      <patternFill patternType="solid">
        <fgColor indexed="9"/>
        <bgColor indexed="26"/>
      </patternFill>
    </fill>
    <fill>
      <patternFill patternType="solid">
        <fgColor theme="0"/>
        <bgColor indexed="64"/>
      </patternFill>
    </fill>
    <fill>
      <patternFill patternType="solid">
        <fgColor indexed="41"/>
        <bgColor indexed="8"/>
      </patternFill>
    </fill>
    <fill>
      <patternFill patternType="solid">
        <fgColor indexed="60"/>
      </patternFill>
    </fill>
    <fill>
      <patternFill patternType="solid">
        <fgColor indexed="63"/>
      </patternFill>
    </fill>
    <fill>
      <patternFill patternType="solid">
        <fgColor indexed="23"/>
      </patternFill>
    </fill>
    <fill>
      <patternFill patternType="solid">
        <fgColor indexed="27"/>
        <bgColor indexed="42"/>
      </patternFill>
    </fill>
  </fills>
  <borders count="1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24"/>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right/>
      <top style="double">
        <color indexed="64"/>
      </top>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bottom style="medium">
        <color indexed="64"/>
      </bottom>
      <diagonal/>
    </border>
    <border>
      <left style="medium">
        <color indexed="64"/>
      </left>
      <right/>
      <top/>
      <bottom/>
      <diagonal/>
    </border>
    <border>
      <left style="thin">
        <color indexed="64"/>
      </left>
      <right/>
      <top/>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top style="thin">
        <color indexed="8"/>
      </top>
      <bottom style="double">
        <color indexed="8"/>
      </bottom>
      <diagonal/>
    </border>
    <border>
      <left/>
      <right/>
      <top/>
      <bottom style="medium">
        <color indexed="18"/>
      </bottom>
      <diagonal/>
    </border>
    <border>
      <left style="medium">
        <color indexed="64"/>
      </left>
      <right style="thin">
        <color indexed="64"/>
      </right>
      <top/>
      <bottom style="dotted">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right/>
      <top style="double">
        <color indexed="64"/>
      </top>
      <bottom style="double">
        <color indexed="64"/>
      </bottom>
      <diagonal/>
    </border>
    <border>
      <left/>
      <right/>
      <top/>
      <bottom style="dotted">
        <color indexed="64"/>
      </bottom>
      <diagonal/>
    </border>
    <border>
      <left/>
      <right/>
      <top style="medium">
        <color indexed="8"/>
      </top>
      <bottom style="medium">
        <color indexed="8"/>
      </bottom>
      <diagonal/>
    </border>
    <border>
      <left/>
      <right/>
      <top style="thin">
        <color indexed="8"/>
      </top>
      <bottom style="thin">
        <color indexed="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54"/>
      </left>
      <right/>
      <top style="thin">
        <color indexed="54"/>
      </top>
      <bottom/>
      <diagonal/>
    </border>
    <border>
      <left/>
      <right/>
      <top style="medium">
        <color indexed="64"/>
      </top>
      <bottom style="thin">
        <color indexed="64"/>
      </bottom>
      <diagonal/>
    </border>
    <border>
      <left/>
      <right/>
      <top style="medium">
        <color indexed="39"/>
      </top>
      <bottom/>
      <diagonal/>
    </border>
    <border>
      <left style="medium">
        <color indexed="39"/>
      </left>
      <right/>
      <top style="medium">
        <color indexed="39"/>
      </top>
      <bottom/>
      <diagonal/>
    </border>
    <border>
      <left/>
      <right/>
      <top/>
      <bottom style="hair">
        <color indexed="64"/>
      </bottom>
      <diagonal/>
    </border>
    <border>
      <left style="thin">
        <color indexed="64"/>
      </left>
      <right style="thin">
        <color indexed="64"/>
      </right>
      <top style="thin">
        <color indexed="64"/>
      </top>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right/>
      <top/>
      <bottom style="thin">
        <color auto="1"/>
      </bottom>
      <diagonal/>
    </border>
    <border>
      <left style="thin">
        <color auto="1"/>
      </left>
      <right/>
      <top/>
      <bottom/>
      <diagonal/>
    </border>
    <border>
      <left style="thick">
        <color indexed="23"/>
      </left>
      <right style="thick">
        <color indexed="23"/>
      </right>
      <top style="thick">
        <color indexed="23"/>
      </top>
      <bottom style="thick">
        <color indexed="23"/>
      </bottom>
      <diagonal/>
    </border>
    <border>
      <left style="thin">
        <color indexed="64"/>
      </left>
      <right style="thin">
        <color indexed="64"/>
      </right>
      <top style="medium">
        <color auto="1"/>
      </top>
      <bottom style="medium">
        <color indexed="64"/>
      </bottom>
      <diagonal/>
    </border>
    <border>
      <left/>
      <right/>
      <top style="medium">
        <color indexed="64"/>
      </top>
      <bottom/>
      <diagonal/>
    </border>
    <border>
      <left/>
      <right/>
      <top style="medium">
        <color indexed="8"/>
      </top>
      <bottom style="medium">
        <color indexed="8"/>
      </bottom>
      <diagonal/>
    </border>
    <border>
      <left/>
      <right/>
      <top style="medium">
        <color indexed="23"/>
      </top>
      <bottom style="medium">
        <color indexed="23"/>
      </bottom>
      <diagonal/>
    </border>
    <border>
      <left/>
      <right/>
      <top style="medium">
        <color indexed="39"/>
      </top>
      <bottom/>
      <diagonal/>
    </border>
    <border>
      <left style="medium">
        <color indexed="39"/>
      </left>
      <right/>
      <top style="medium">
        <color indexed="39"/>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double">
        <color indexed="8"/>
      </top>
      <bottom style="double">
        <color indexed="8"/>
      </bottom>
      <diagonal/>
    </border>
    <border>
      <left style="medium">
        <color indexed="64"/>
      </left>
      <right/>
      <top style="medium">
        <color indexed="64"/>
      </top>
      <bottom/>
      <diagonal/>
    </border>
    <border>
      <left style="thin">
        <color indexed="58"/>
      </left>
      <right style="medium">
        <color indexed="58"/>
      </right>
      <top style="medium">
        <color indexed="58"/>
      </top>
      <bottom style="thin">
        <color indexed="58"/>
      </bottom>
      <diagonal/>
    </border>
    <border>
      <left style="thin">
        <color indexed="18"/>
      </left>
      <right style="thin">
        <color indexed="18"/>
      </right>
      <top style="thin">
        <color indexed="18"/>
      </top>
      <bottom style="thin">
        <color indexed="18"/>
      </bottom>
      <diagonal/>
    </border>
    <border>
      <left style="thin">
        <color indexed="51"/>
      </left>
      <right style="thin">
        <color indexed="51"/>
      </right>
      <top/>
      <bottom/>
      <diagonal/>
    </border>
    <border>
      <left style="thin">
        <color indexed="64"/>
      </left>
      <right/>
      <top/>
      <bottom/>
      <diagonal/>
    </border>
    <border>
      <left style="medium">
        <color indexed="8"/>
      </left>
      <right/>
      <top/>
      <bottom/>
      <diagonal/>
    </border>
    <border>
      <left style="hair">
        <color indexed="8"/>
      </left>
      <right style="hair">
        <color indexed="8"/>
      </right>
      <top style="hair">
        <color indexed="8"/>
      </top>
      <bottom style="hair">
        <color indexed="8"/>
      </bottom>
      <diagonal/>
    </border>
    <border>
      <left style="thin">
        <color indexed="8"/>
      </left>
      <right style="thin">
        <color indexed="8"/>
      </right>
      <top style="medium">
        <color indexed="8"/>
      </top>
      <bottom style="thin">
        <color indexed="8"/>
      </bottom>
      <diagonal/>
    </border>
    <border>
      <left style="hair">
        <color indexed="8"/>
      </left>
      <right/>
      <top style="hair">
        <color indexed="8"/>
      </top>
      <bottom style="hair">
        <color indexed="9"/>
      </bottom>
      <diagonal/>
    </border>
    <border>
      <left style="thin">
        <color auto="1"/>
      </left>
      <right/>
      <top/>
      <bottom/>
      <diagonal/>
    </border>
    <border>
      <left style="thin">
        <color indexed="64"/>
      </left>
      <right style="thin">
        <color indexed="64"/>
      </right>
      <top style="medium">
        <color auto="1"/>
      </top>
      <bottom style="medium">
        <color indexed="64"/>
      </bottom>
      <diagonal/>
    </border>
    <border>
      <left/>
      <right/>
      <top style="medium">
        <color indexed="64"/>
      </top>
      <bottom/>
      <diagonal/>
    </border>
    <border>
      <left/>
      <right/>
      <top style="medium">
        <color indexed="8"/>
      </top>
      <bottom style="medium">
        <color indexed="8"/>
      </bottom>
      <diagonal/>
    </border>
    <border>
      <left/>
      <right/>
      <top style="medium">
        <color indexed="23"/>
      </top>
      <bottom style="medium">
        <color indexed="23"/>
      </bottom>
      <diagonal/>
    </border>
    <border>
      <left/>
      <right/>
      <top style="medium">
        <color indexed="39"/>
      </top>
      <bottom/>
      <diagonal/>
    </border>
    <border>
      <left style="medium">
        <color indexed="39"/>
      </left>
      <right/>
      <top style="medium">
        <color indexed="39"/>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58"/>
      </left>
      <right style="medium">
        <color indexed="58"/>
      </right>
      <top style="medium">
        <color indexed="58"/>
      </top>
      <bottom style="thin">
        <color indexed="58"/>
      </bottom>
      <diagonal/>
    </border>
    <border>
      <left style="medium">
        <color indexed="64"/>
      </left>
      <right style="thin">
        <color indexed="64"/>
      </right>
      <top style="medium">
        <color indexed="64"/>
      </top>
      <bottom/>
      <diagonal/>
    </border>
  </borders>
  <cellStyleXfs count="12886">
    <xf numFmtId="0" fontId="0" fillId="0" borderId="0"/>
    <xf numFmtId="0" fontId="21" fillId="0" borderId="0" applyNumberFormat="0" applyFill="0" applyBorder="0" applyAlignment="0" applyProtection="0">
      <alignment vertical="top"/>
      <protection locked="0"/>
    </xf>
    <xf numFmtId="0" fontId="13" fillId="0" borderId="0"/>
    <xf numFmtId="0" fontId="26" fillId="0" borderId="0" applyNumberFormat="0" applyFill="0" applyBorder="0" applyAlignment="0" applyProtection="0"/>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2" borderId="0" applyNumberFormat="0" applyBorder="0" applyAlignment="0" applyProtection="0"/>
    <xf numFmtId="0" fontId="31" fillId="3" borderId="0" applyNumberFormat="0" applyBorder="0" applyAlignment="0" applyProtection="0"/>
    <xf numFmtId="0" fontId="32" fillId="4" borderId="0" applyNumberFormat="0" applyBorder="0" applyAlignment="0" applyProtection="0"/>
    <xf numFmtId="0" fontId="33" fillId="5" borderId="9" applyNumberFormat="0" applyAlignment="0" applyProtection="0"/>
    <xf numFmtId="0" fontId="34" fillId="6" borderId="10" applyNumberFormat="0" applyAlignment="0" applyProtection="0"/>
    <xf numFmtId="0" fontId="35" fillId="6" borderId="9" applyNumberFormat="0" applyAlignment="0" applyProtection="0"/>
    <xf numFmtId="0" fontId="36" fillId="0" borderId="11" applyNumberFormat="0" applyFill="0" applyAlignment="0" applyProtection="0"/>
    <xf numFmtId="0" fontId="37" fillId="7" borderId="12"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4" applyNumberFormat="0" applyFill="0" applyAlignment="0" applyProtection="0"/>
    <xf numFmtId="0" fontId="41"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41" fillId="32" borderId="0" applyNumberFormat="0" applyBorder="0" applyAlignment="0" applyProtection="0"/>
    <xf numFmtId="0" fontId="7" fillId="0" borderId="0"/>
    <xf numFmtId="169" fontId="7" fillId="0" borderId="0" applyFont="0" applyFill="0" applyBorder="0" applyAlignment="0" applyProtection="0"/>
    <xf numFmtId="0" fontId="25" fillId="0" borderId="0"/>
    <xf numFmtId="0" fontId="44" fillId="0" borderId="21" applyBorder="0">
      <alignment horizontal="center" vertical="center" wrapText="1"/>
    </xf>
    <xf numFmtId="9" fontId="7" fillId="0" borderId="0" applyFont="0" applyFill="0" applyBorder="0" applyAlignment="0" applyProtection="0"/>
    <xf numFmtId="0" fontId="367" fillId="0" borderId="0"/>
    <xf numFmtId="0" fontId="148" fillId="0" borderId="0"/>
    <xf numFmtId="0" fontId="25" fillId="0" borderId="0"/>
    <xf numFmtId="0" fontId="7" fillId="0" borderId="0"/>
    <xf numFmtId="0" fontId="45" fillId="0" borderId="0"/>
    <xf numFmtId="0" fontId="7" fillId="8" borderId="13" applyNumberFormat="0" applyFont="0" applyAlignment="0" applyProtection="0"/>
    <xf numFmtId="0" fontId="50" fillId="0" borderId="0"/>
    <xf numFmtId="170" fontId="52" fillId="0" borderId="0">
      <alignment vertical="top"/>
    </xf>
    <xf numFmtId="170" fontId="53" fillId="0" borderId="0">
      <alignment vertical="top"/>
    </xf>
    <xf numFmtId="174" fontId="53" fillId="35" borderId="0">
      <alignment vertical="top"/>
    </xf>
    <xf numFmtId="170" fontId="53" fillId="36" borderId="0">
      <alignment vertical="top"/>
    </xf>
    <xf numFmtId="0" fontId="50" fillId="0" borderId="0"/>
    <xf numFmtId="175" fontId="52" fillId="0" borderId="0">
      <alignment vertical="top"/>
    </xf>
    <xf numFmtId="175" fontId="52" fillId="0" borderId="0">
      <alignment vertical="top"/>
    </xf>
    <xf numFmtId="0" fontId="45" fillId="0" borderId="0"/>
    <xf numFmtId="0" fontId="45" fillId="0" borderId="0"/>
    <xf numFmtId="0" fontId="45" fillId="0" borderId="0"/>
    <xf numFmtId="0" fontId="54" fillId="0" borderId="0"/>
    <xf numFmtId="0" fontId="54" fillId="0" borderId="0"/>
    <xf numFmtId="0" fontId="54" fillId="0" borderId="0"/>
    <xf numFmtId="0" fontId="50"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4" fontId="55" fillId="0" borderId="0">
      <alignment vertical="center"/>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0" fillId="0" borderId="0"/>
    <xf numFmtId="0" fontId="54" fillId="0" borderId="0"/>
    <xf numFmtId="0" fontId="45" fillId="0" borderId="0"/>
    <xf numFmtId="0" fontId="45" fillId="0" borderId="0"/>
    <xf numFmtId="0" fontId="45" fillId="0" borderId="0"/>
    <xf numFmtId="0" fontId="45" fillId="0" borderId="0"/>
    <xf numFmtId="4" fontId="55" fillId="0" borderId="0">
      <alignment vertical="center"/>
    </xf>
    <xf numFmtId="0" fontId="50" fillId="0" borderId="0"/>
    <xf numFmtId="0" fontId="50" fillId="0" borderId="0"/>
    <xf numFmtId="0" fontId="50" fillId="0" borderId="0"/>
    <xf numFmtId="0" fontId="54" fillId="0" borderId="0"/>
    <xf numFmtId="0" fontId="50" fillId="0" borderId="0"/>
    <xf numFmtId="0" fontId="54" fillId="0" borderId="0"/>
    <xf numFmtId="0" fontId="54" fillId="0" borderId="0"/>
    <xf numFmtId="0" fontId="54" fillId="0" borderId="0"/>
    <xf numFmtId="0" fontId="54" fillId="0" borderId="0"/>
    <xf numFmtId="0" fontId="54" fillId="0" borderId="0"/>
    <xf numFmtId="175" fontId="52" fillId="0" borderId="0">
      <alignment vertical="top"/>
    </xf>
    <xf numFmtId="0" fontId="54" fillId="0" borderId="0"/>
    <xf numFmtId="0" fontId="50" fillId="0" borderId="0"/>
    <xf numFmtId="0" fontId="50" fillId="0" borderId="0"/>
    <xf numFmtId="0" fontId="54" fillId="0" borderId="0"/>
    <xf numFmtId="0" fontId="54" fillId="0" borderId="0"/>
    <xf numFmtId="0" fontId="54" fillId="0" borderId="0"/>
    <xf numFmtId="0" fontId="50" fillId="0" borderId="0"/>
    <xf numFmtId="4" fontId="55" fillId="0" borderId="0">
      <alignment vertical="center"/>
    </xf>
    <xf numFmtId="175" fontId="52" fillId="0" borderId="0">
      <alignment vertical="top"/>
    </xf>
    <xf numFmtId="0" fontId="54" fillId="0" borderId="0"/>
    <xf numFmtId="0" fontId="50" fillId="0" borderId="0"/>
    <xf numFmtId="0" fontId="50" fillId="0" borderId="0"/>
    <xf numFmtId="0" fontId="54" fillId="0" borderId="0"/>
    <xf numFmtId="0" fontId="54" fillId="0" borderId="0"/>
    <xf numFmtId="0" fontId="54" fillId="0" borderId="0"/>
    <xf numFmtId="175" fontId="52" fillId="0" borderId="0">
      <alignment vertical="top"/>
    </xf>
    <xf numFmtId="175" fontId="52" fillId="0" borderId="0">
      <alignment vertical="top"/>
    </xf>
    <xf numFmtId="0" fontId="54" fillId="0" borderId="0"/>
    <xf numFmtId="0" fontId="50" fillId="0" borderId="0"/>
    <xf numFmtId="0" fontId="54" fillId="0" borderId="0"/>
    <xf numFmtId="0" fontId="54" fillId="0" borderId="0"/>
    <xf numFmtId="0" fontId="54" fillId="0" borderId="0"/>
    <xf numFmtId="0" fontId="50" fillId="0" borderId="0"/>
    <xf numFmtId="0" fontId="54" fillId="0" borderId="0"/>
    <xf numFmtId="0" fontId="54" fillId="0" borderId="0"/>
    <xf numFmtId="0" fontId="54" fillId="0" borderId="0"/>
    <xf numFmtId="0" fontId="50" fillId="0" borderId="0"/>
    <xf numFmtId="0" fontId="50" fillId="0" borderId="0"/>
    <xf numFmtId="0" fontId="50" fillId="0" borderId="0"/>
    <xf numFmtId="0" fontId="50" fillId="0" borderId="0"/>
    <xf numFmtId="0" fontId="54"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4" fillId="0" borderId="0"/>
    <xf numFmtId="168" fontId="56" fillId="0" borderId="0">
      <protection locked="0"/>
    </xf>
    <xf numFmtId="168" fontId="57" fillId="0" borderId="0">
      <protection locked="0"/>
    </xf>
    <xf numFmtId="168" fontId="56" fillId="0" borderId="0">
      <protection locked="0"/>
    </xf>
    <xf numFmtId="168" fontId="57" fillId="0" borderId="0">
      <protection locked="0"/>
    </xf>
    <xf numFmtId="168" fontId="56" fillId="0" borderId="0">
      <protection locked="0"/>
    </xf>
    <xf numFmtId="168" fontId="57" fillId="0" borderId="0">
      <protection locked="0"/>
    </xf>
    <xf numFmtId="0" fontId="58" fillId="0" borderId="0">
      <protection locked="0"/>
    </xf>
    <xf numFmtId="0" fontId="59" fillId="0" borderId="0">
      <protection locked="0"/>
    </xf>
    <xf numFmtId="0" fontId="58" fillId="0" borderId="0">
      <protection locked="0"/>
    </xf>
    <xf numFmtId="0" fontId="59" fillId="0" borderId="0">
      <protection locked="0"/>
    </xf>
    <xf numFmtId="0" fontId="56" fillId="0" borderId="27">
      <protection locked="0"/>
    </xf>
    <xf numFmtId="0" fontId="57" fillId="0" borderId="27">
      <protection locked="0"/>
    </xf>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43" borderId="0" applyNumberFormat="0" applyBorder="0" applyAlignment="0" applyProtection="0"/>
    <xf numFmtId="0" fontId="13" fillId="4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43"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44"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5" borderId="0" applyNumberFormat="0" applyBorder="0" applyAlignment="0" applyProtection="0"/>
    <xf numFmtId="0" fontId="13" fillId="45"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5"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6" borderId="0" applyNumberFormat="0" applyBorder="0" applyAlignment="0" applyProtection="0"/>
    <xf numFmtId="0" fontId="13" fillId="46"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6"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7" borderId="0" applyNumberFormat="0" applyBorder="0" applyAlignment="0" applyProtection="0"/>
    <xf numFmtId="0" fontId="13" fillId="47"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7"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8"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53"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4" borderId="0" applyNumberFormat="0" applyBorder="0" applyAlignment="0" applyProtection="0"/>
    <xf numFmtId="0" fontId="13" fillId="54"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4"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5" borderId="0" applyNumberFormat="0" applyBorder="0" applyAlignment="0" applyProtection="0"/>
    <xf numFmtId="0" fontId="13" fillId="55"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5"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6" borderId="0" applyNumberFormat="0" applyBorder="0" applyAlignment="0" applyProtection="0"/>
    <xf numFmtId="0" fontId="13" fillId="46"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6"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53"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6"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60" fillId="57" borderId="0" applyNumberFormat="0" applyBorder="0" applyAlignment="0" applyProtection="0"/>
    <xf numFmtId="0" fontId="60" fillId="50" borderId="0" applyNumberFormat="0" applyBorder="0" applyAlignment="0" applyProtection="0"/>
    <xf numFmtId="0" fontId="60" fillId="51" borderId="0" applyNumberFormat="0" applyBorder="0" applyAlignment="0" applyProtection="0"/>
    <xf numFmtId="0" fontId="60" fillId="58" borderId="0" applyNumberFormat="0" applyBorder="0" applyAlignment="0" applyProtection="0"/>
    <xf numFmtId="0" fontId="60" fillId="59" borderId="0" applyNumberFormat="0" applyBorder="0" applyAlignment="0" applyProtection="0"/>
    <xf numFmtId="0" fontId="60" fillId="60"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60" fillId="61"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4" borderId="0" applyNumberFormat="0" applyBorder="0" applyAlignment="0" applyProtection="0"/>
    <xf numFmtId="0" fontId="60" fillId="54"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60" fillId="54"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60" fillId="55"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60" fillId="62"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63" borderId="0" applyNumberFormat="0" applyBorder="0" applyAlignment="0" applyProtection="0"/>
    <xf numFmtId="0" fontId="60" fillId="63"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60" fillId="63"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4" borderId="0" applyNumberFormat="0" applyBorder="0" applyAlignment="0" applyProtection="0"/>
    <xf numFmtId="0" fontId="60" fillId="64"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60" fillId="64"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5" borderId="0" applyNumberFormat="0" applyBorder="0" applyAlignment="0" applyProtection="0"/>
    <xf numFmtId="0" fontId="61" fillId="66" borderId="0" applyNumberFormat="0" applyBorder="0" applyAlignment="0" applyProtection="0"/>
    <xf numFmtId="0" fontId="61" fillId="67" borderId="0" applyNumberFormat="0" applyBorder="0" applyAlignment="0" applyProtection="0"/>
    <xf numFmtId="0" fontId="62" fillId="68"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0" fillId="70" borderId="0" applyNumberFormat="0" applyBorder="0" applyAlignment="0" applyProtection="0"/>
    <xf numFmtId="0" fontId="61" fillId="71" borderId="0" applyNumberFormat="0" applyBorder="0" applyAlignment="0" applyProtection="0"/>
    <xf numFmtId="0" fontId="61" fillId="72" borderId="0" applyNumberFormat="0" applyBorder="0" applyAlignment="0" applyProtection="0"/>
    <xf numFmtId="0" fontId="62" fillId="73"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0" fillId="75" borderId="0" applyNumberFormat="0" applyBorder="0" applyAlignment="0" applyProtection="0"/>
    <xf numFmtId="0" fontId="61" fillId="76" borderId="0" applyNumberFormat="0" applyBorder="0" applyAlignment="0" applyProtection="0"/>
    <xf numFmtId="0" fontId="61" fillId="77" borderId="0" applyNumberFormat="0" applyBorder="0" applyAlignment="0" applyProtection="0"/>
    <xf numFmtId="0" fontId="62" fillId="78"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0" fillId="58" borderId="0" applyNumberFormat="0" applyBorder="0" applyAlignment="0" applyProtection="0"/>
    <xf numFmtId="0" fontId="61" fillId="77" borderId="0" applyNumberFormat="0" applyBorder="0" applyAlignment="0" applyProtection="0"/>
    <xf numFmtId="0" fontId="61" fillId="78" borderId="0" applyNumberFormat="0" applyBorder="0" applyAlignment="0" applyProtection="0"/>
    <xf numFmtId="0" fontId="62" fillId="78"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0" fillId="59" borderId="0" applyNumberFormat="0" applyBorder="0" applyAlignment="0" applyProtection="0"/>
    <xf numFmtId="0" fontId="61" fillId="66" borderId="0" applyNumberFormat="0" applyBorder="0" applyAlignment="0" applyProtection="0"/>
    <xf numFmtId="0" fontId="61" fillId="67" borderId="0" applyNumberFormat="0" applyBorder="0" applyAlignment="0" applyProtection="0"/>
    <xf numFmtId="0" fontId="62" fillId="67"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0" fillId="81" borderId="0" applyNumberFormat="0" applyBorder="0" applyAlignment="0" applyProtection="0"/>
    <xf numFmtId="0" fontId="61" fillId="82" borderId="0" applyNumberFormat="0" applyBorder="0" applyAlignment="0" applyProtection="0"/>
    <xf numFmtId="0" fontId="61" fillId="72" borderId="0" applyNumberFormat="0" applyBorder="0" applyAlignment="0" applyProtection="0"/>
    <xf numFmtId="0" fontId="62" fillId="83"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176" fontId="63" fillId="85" borderId="0">
      <alignment horizontal="center" vertical="center"/>
    </xf>
    <xf numFmtId="177" fontId="64" fillId="0" borderId="22" applyFont="0" applyFill="0">
      <alignment horizontal="right" vertical="center"/>
      <protection locked="0"/>
    </xf>
    <xf numFmtId="0" fontId="65" fillId="0" borderId="0" applyNumberFormat="0" applyFill="0" applyBorder="0" applyAlignment="0" applyProtection="0">
      <alignment vertical="top"/>
      <protection locked="0"/>
    </xf>
    <xf numFmtId="178" fontId="51" fillId="0" borderId="28">
      <protection locked="0"/>
    </xf>
    <xf numFmtId="179" fontId="25" fillId="0" borderId="0" applyFont="0" applyFill="0" applyBorder="0" applyAlignment="0" applyProtection="0"/>
    <xf numFmtId="180" fontId="25" fillId="0" borderId="0" applyFont="0" applyFill="0" applyBorder="0" applyAlignment="0" applyProtection="0"/>
    <xf numFmtId="177" fontId="64" fillId="0" borderId="0" applyFont="0" applyBorder="0" applyProtection="0">
      <alignment vertical="center"/>
    </xf>
    <xf numFmtId="176" fontId="45" fillId="0" borderId="0" applyNumberFormat="0" applyFont="0" applyAlignment="0">
      <alignment horizontal="center" vertical="center"/>
    </xf>
    <xf numFmtId="39" fontId="66" fillId="35" borderId="0" applyNumberFormat="0" applyBorder="0">
      <alignment vertical="center"/>
    </xf>
    <xf numFmtId="0" fontId="67" fillId="38" borderId="0" applyNumberFormat="0" applyBorder="0" applyAlignment="0" applyProtection="0"/>
    <xf numFmtId="0" fontId="68" fillId="72" borderId="0" applyNumberFormat="0" applyBorder="0" applyAlignment="0" applyProtection="0"/>
    <xf numFmtId="0" fontId="51" fillId="0" borderId="0">
      <alignment horizontal="left"/>
    </xf>
    <xf numFmtId="0" fontId="70" fillId="86" borderId="29" applyNumberFormat="0" applyAlignment="0" applyProtection="0"/>
    <xf numFmtId="181" fontId="69" fillId="87" borderId="1">
      <alignment vertical="center"/>
    </xf>
    <xf numFmtId="181" fontId="69" fillId="87" borderId="1">
      <alignment vertical="center"/>
    </xf>
    <xf numFmtId="37" fontId="71" fillId="88" borderId="1">
      <alignment horizontal="center" vertical="center"/>
    </xf>
    <xf numFmtId="37" fontId="71" fillId="88" borderId="1">
      <alignment horizontal="center" vertical="center"/>
    </xf>
    <xf numFmtId="37" fontId="71" fillId="88" borderId="1">
      <alignment horizontal="center" vertical="center"/>
    </xf>
    <xf numFmtId="0" fontId="72" fillId="89" borderId="30" applyNumberFormat="0" applyAlignment="0" applyProtection="0"/>
    <xf numFmtId="0" fontId="73" fillId="73" borderId="30" applyNumberFormat="0" applyAlignment="0" applyProtection="0"/>
    <xf numFmtId="169" fontId="13" fillId="0" borderId="0" applyFont="0" applyFill="0" applyBorder="0" applyAlignment="0" applyProtection="0"/>
    <xf numFmtId="3" fontId="74" fillId="0" borderId="0" applyFont="0" applyFill="0" applyBorder="0" applyAlignment="0" applyProtection="0"/>
    <xf numFmtId="178" fontId="75" fillId="90" borderId="28"/>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4" fontId="74" fillId="0" borderId="0" applyFont="0" applyFill="0" applyBorder="0" applyAlignment="0" applyProtection="0"/>
    <xf numFmtId="0" fontId="138" fillId="0" borderId="0" applyFill="0" applyBorder="0" applyProtection="0">
      <alignment vertical="center"/>
    </xf>
    <xf numFmtId="0" fontId="45" fillId="0" borderId="0"/>
    <xf numFmtId="0" fontId="74" fillId="0" borderId="0" applyFont="0" applyFill="0" applyBorder="0" applyAlignment="0" applyProtection="0"/>
    <xf numFmtId="14" fontId="77" fillId="0" borderId="0" applyFont="0" applyBorder="0">
      <alignment vertical="top"/>
    </xf>
    <xf numFmtId="14" fontId="78" fillId="0" borderId="0">
      <alignment vertical="top"/>
    </xf>
    <xf numFmtId="175" fontId="79" fillId="0" borderId="0">
      <alignment vertical="top"/>
    </xf>
    <xf numFmtId="0" fontId="80" fillId="91" borderId="0" applyNumberFormat="0" applyBorder="0" applyAlignment="0" applyProtection="0"/>
    <xf numFmtId="0" fontId="80" fillId="92" borderId="0" applyNumberFormat="0" applyBorder="0" applyAlignment="0" applyProtection="0"/>
    <xf numFmtId="0" fontId="80" fillId="93" borderId="0" applyNumberFormat="0" applyBorder="0" applyAlignment="0" applyProtection="0"/>
    <xf numFmtId="186" fontId="8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2" fillId="0" borderId="0" applyNumberFormat="0" applyFill="0" applyBorder="0" applyAlignment="0" applyProtection="0"/>
    <xf numFmtId="2" fontId="74" fillId="0" borderId="0" applyFont="0" applyFill="0" applyBorder="0" applyAlignment="0" applyProtection="0"/>
    <xf numFmtId="0" fontId="139" fillId="0" borderId="0" applyNumberFormat="0" applyFill="0" applyBorder="0" applyAlignment="0" applyProtection="0">
      <alignment vertical="top"/>
      <protection locked="0"/>
    </xf>
    <xf numFmtId="0" fontId="45" fillId="0" borderId="0" applyNumberFormat="0" applyFont="0">
      <alignment wrapText="1"/>
    </xf>
    <xf numFmtId="187" fontId="51" fillId="94" borderId="1" applyBorder="0">
      <alignment horizontal="center" vertical="center"/>
    </xf>
    <xf numFmtId="0" fontId="83" fillId="39" borderId="0" applyNumberFormat="0" applyBorder="0" applyAlignment="0" applyProtection="0"/>
    <xf numFmtId="0" fontId="84" fillId="95" borderId="0" applyNumberFormat="0" applyBorder="0" applyAlignment="0" applyProtection="0"/>
    <xf numFmtId="0" fontId="85" fillId="0" borderId="0">
      <alignment vertical="top"/>
    </xf>
    <xf numFmtId="0" fontId="86" fillId="0" borderId="0" applyNumberFormat="0" applyFill="0" applyBorder="0" applyAlignment="0" applyProtection="0"/>
    <xf numFmtId="0" fontId="86" fillId="0" borderId="0"/>
    <xf numFmtId="0" fontId="87" fillId="0" borderId="31" applyNumberFormat="0" applyFill="0" applyAlignment="0" applyProtection="0"/>
    <xf numFmtId="0" fontId="88" fillId="0" borderId="0" applyNumberFormat="0" applyFill="0" applyBorder="0" applyAlignment="0" applyProtection="0"/>
    <xf numFmtId="0" fontId="89" fillId="0" borderId="32" applyNumberFormat="0" applyFill="0" applyAlignment="0" applyProtection="0"/>
    <xf numFmtId="0" fontId="90" fillId="0" borderId="33" applyNumberFormat="0" applyFill="0" applyAlignment="0" applyProtection="0"/>
    <xf numFmtId="0" fontId="91" fillId="0" borderId="34" applyNumberFormat="0" applyFill="0" applyAlignment="0" applyProtection="0"/>
    <xf numFmtId="0" fontId="90" fillId="0" borderId="0" applyNumberFormat="0" applyFill="0" applyBorder="0" applyAlignment="0" applyProtection="0"/>
    <xf numFmtId="0" fontId="91" fillId="0" borderId="0" applyNumberFormat="0" applyFill="0" applyBorder="0" applyAlignment="0" applyProtection="0"/>
    <xf numFmtId="175" fontId="92" fillId="0" borderId="0">
      <alignment vertical="top"/>
    </xf>
    <xf numFmtId="0" fontId="66" fillId="96" borderId="1">
      <alignment horizontal="center" vertical="center" wrapText="1"/>
      <protection locked="0"/>
    </xf>
    <xf numFmtId="0" fontId="66" fillId="96" borderId="1">
      <alignment horizontal="center" vertical="center" wrapText="1"/>
      <protection locked="0"/>
    </xf>
    <xf numFmtId="0" fontId="66" fillId="96" borderId="1">
      <alignment horizontal="center" vertical="center" wrapText="1"/>
      <protection locked="0"/>
    </xf>
    <xf numFmtId="0" fontId="140" fillId="0" borderId="0" applyNumberFormat="0" applyFill="0" applyBorder="0" applyAlignment="0" applyProtection="0">
      <alignment vertical="top"/>
      <protection locked="0"/>
    </xf>
    <xf numFmtId="178" fontId="93" fillId="0" borderId="0"/>
    <xf numFmtId="0" fontId="94" fillId="0" borderId="0" applyNumberFormat="0" applyFill="0" applyBorder="0" applyAlignment="0" applyProtection="0">
      <alignment vertical="top"/>
      <protection locked="0"/>
    </xf>
    <xf numFmtId="0" fontId="95" fillId="42" borderId="29" applyNumberFormat="0" applyAlignment="0" applyProtection="0"/>
    <xf numFmtId="0" fontId="96" fillId="83" borderId="29" applyNumberFormat="0" applyAlignment="0" applyProtection="0"/>
    <xf numFmtId="0" fontId="96" fillId="83" borderId="29" applyNumberFormat="0" applyAlignment="0" applyProtection="0"/>
    <xf numFmtId="187" fontId="51" fillId="97" borderId="1">
      <alignment horizontal="center" vertical="center"/>
      <protection locked="0"/>
    </xf>
    <xf numFmtId="175" fontId="53" fillId="0" borderId="0">
      <alignment vertical="top"/>
    </xf>
    <xf numFmtId="175" fontId="53" fillId="35" borderId="0">
      <alignment vertical="top"/>
    </xf>
    <xf numFmtId="188" fontId="53" fillId="36" borderId="0">
      <alignment vertical="top"/>
    </xf>
    <xf numFmtId="181" fontId="45" fillId="98" borderId="1">
      <alignment vertical="center"/>
    </xf>
    <xf numFmtId="176" fontId="97" fillId="99" borderId="35" applyBorder="0" applyAlignment="0">
      <alignment horizontal="left" indent="1"/>
    </xf>
    <xf numFmtId="0" fontId="98" fillId="0" borderId="36" applyNumberFormat="0" applyFill="0" applyAlignment="0" applyProtection="0"/>
    <xf numFmtId="0" fontId="99" fillId="0" borderId="37" applyNumberFormat="0" applyFill="0" applyAlignment="0" applyProtection="0"/>
    <xf numFmtId="189" fontId="100" fillId="0" borderId="0" applyProtection="0">
      <alignment horizontal="justify" vertical="top"/>
      <protection locked="0"/>
    </xf>
    <xf numFmtId="0" fontId="101" fillId="100" borderId="0" applyNumberFormat="0" applyBorder="0" applyAlignment="0" applyProtection="0"/>
    <xf numFmtId="0" fontId="102" fillId="83" borderId="0" applyNumberFormat="0" applyBorder="0" applyAlignment="0" applyProtection="0"/>
    <xf numFmtId="0" fontId="103" fillId="35" borderId="1" applyFont="0" applyBorder="0" applyAlignment="0">
      <alignment horizontal="center" vertical="center"/>
    </xf>
    <xf numFmtId="0" fontId="131" fillId="0" borderId="0" applyNumberFormat="0" applyFill="0" applyBorder="0" applyAlignment="0" applyProtection="0"/>
    <xf numFmtId="0" fontId="147" fillId="0" borderId="0"/>
    <xf numFmtId="0" fontId="147" fillId="0" borderId="0"/>
    <xf numFmtId="0" fontId="7" fillId="0" borderId="0"/>
    <xf numFmtId="0" fontId="7" fillId="0" borderId="0"/>
    <xf numFmtId="0" fontId="7" fillId="0" borderId="0"/>
    <xf numFmtId="0" fontId="13" fillId="0" borderId="0"/>
    <xf numFmtId="0" fontId="141" fillId="0" borderId="0"/>
    <xf numFmtId="0" fontId="45" fillId="0" borderId="0"/>
    <xf numFmtId="0" fontId="148" fillId="0" borderId="0"/>
    <xf numFmtId="0" fontId="148" fillId="0" borderId="0"/>
    <xf numFmtId="0" fontId="104" fillId="0" borderId="0"/>
    <xf numFmtId="0" fontId="138" fillId="0" borderId="0" applyFill="0" applyBorder="0" applyProtection="0">
      <alignment vertical="center"/>
    </xf>
    <xf numFmtId="0" fontId="13" fillId="101" borderId="38" applyNumberFormat="0" applyFont="0" applyAlignment="0" applyProtection="0"/>
    <xf numFmtId="0" fontId="49" fillId="101" borderId="38" applyNumberFormat="0" applyFont="0" applyAlignment="0" applyProtection="0"/>
    <xf numFmtId="0" fontId="49" fillId="101" borderId="38" applyNumberFormat="0" applyFont="0" applyAlignment="0" applyProtection="0"/>
    <xf numFmtId="0" fontId="49" fillId="101" borderId="38" applyNumberFormat="0" applyFont="0" applyAlignment="0" applyProtection="0"/>
    <xf numFmtId="0" fontId="45" fillId="82" borderId="38" applyNumberFormat="0" applyFont="0" applyAlignment="0" applyProtection="0"/>
    <xf numFmtId="0" fontId="45" fillId="82" borderId="38" applyNumberFormat="0" applyFont="0" applyAlignment="0" applyProtection="0"/>
    <xf numFmtId="0" fontId="13" fillId="101" borderId="38" applyNumberFormat="0" applyFont="0" applyAlignment="0" applyProtection="0"/>
    <xf numFmtId="190" fontId="25" fillId="0" borderId="0" applyFont="0" applyFill="0" applyBorder="0" applyAlignment="0" applyProtection="0"/>
    <xf numFmtId="191" fontId="25" fillId="0" borderId="0" applyFont="0" applyFill="0" applyBorder="0" applyAlignment="0" applyProtection="0"/>
    <xf numFmtId="0" fontId="105" fillId="86" borderId="39" applyNumberFormat="0" applyAlignment="0" applyProtection="0"/>
    <xf numFmtId="0" fontId="106" fillId="102" borderId="39" applyNumberFormat="0" applyAlignment="0" applyProtection="0"/>
    <xf numFmtId="0" fontId="106" fillId="102" borderId="39" applyNumberFormat="0" applyAlignment="0" applyProtection="0"/>
    <xf numFmtId="0" fontId="107" fillId="35" borderId="0">
      <alignment vertical="center"/>
    </xf>
    <xf numFmtId="9" fontId="13" fillId="0" borderId="0" applyFont="0" applyFill="0" applyBorder="0" applyAlignment="0" applyProtection="0"/>
    <xf numFmtId="9" fontId="11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1" fillId="0" borderId="0" applyFont="0" applyFill="0" applyBorder="0" applyAlignment="0" applyProtection="0"/>
    <xf numFmtId="9" fontId="61" fillId="0" borderId="0" applyFont="0" applyFill="0" applyBorder="0" applyAlignment="0" applyProtection="0"/>
    <xf numFmtId="0" fontId="138" fillId="0" borderId="0" applyFill="0" applyBorder="0" applyProtection="0">
      <alignment vertical="center"/>
    </xf>
    <xf numFmtId="181" fontId="109" fillId="98" borderId="1">
      <alignment horizontal="center" vertical="center" wrapText="1"/>
      <protection locked="0"/>
    </xf>
    <xf numFmtId="181" fontId="109" fillId="98" borderId="1">
      <alignment horizontal="center" vertical="center" wrapText="1"/>
      <protection locked="0"/>
    </xf>
    <xf numFmtId="181" fontId="109" fillId="98" borderId="1">
      <alignment horizontal="center" vertical="center" wrapText="1"/>
      <protection locked="0"/>
    </xf>
    <xf numFmtId="0" fontId="45" fillId="0" borderId="0">
      <alignment vertical="center"/>
    </xf>
    <xf numFmtId="0" fontId="114" fillId="103" borderId="0">
      <alignment horizontal="left" vertical="top"/>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3" fillId="115" borderId="0"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114" fillId="114" borderId="39" applyNumberFormat="0" applyProtection="0">
      <alignment horizontal="left" vertical="center" indent="1"/>
    </xf>
    <xf numFmtId="4" fontId="114" fillId="114" borderId="39" applyNumberFormat="0" applyProtection="0">
      <alignment horizontal="left" vertical="center" indent="1"/>
    </xf>
    <xf numFmtId="4" fontId="114" fillId="114" borderId="39" applyNumberFormat="0" applyProtection="0">
      <alignment horizontal="left" vertical="center" indent="1"/>
    </xf>
    <xf numFmtId="4" fontId="114" fillId="99" borderId="39" applyNumberFormat="0" applyProtection="0">
      <alignment horizontal="left" vertical="center" indent="1"/>
    </xf>
    <xf numFmtId="4" fontId="114" fillId="99" borderId="39" applyNumberFormat="0" applyProtection="0">
      <alignment horizontal="left" vertical="center" indent="1"/>
    </xf>
    <xf numFmtId="4" fontId="114"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25" fillId="0" borderId="0"/>
    <xf numFmtId="0" fontId="25" fillId="0" borderId="0"/>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15" fillId="0" borderId="0"/>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0" fontId="117" fillId="118" borderId="0"/>
    <xf numFmtId="49" fontId="118" fillId="118" borderId="0"/>
    <xf numFmtId="49" fontId="119" fillId="118" borderId="41"/>
    <xf numFmtId="49" fontId="119" fillId="118" borderId="0"/>
    <xf numFmtId="0" fontId="117" fillId="119" borderId="41">
      <protection locked="0"/>
    </xf>
    <xf numFmtId="0" fontId="117" fillId="118" borderId="0"/>
    <xf numFmtId="0" fontId="119" fillId="120" borderId="0"/>
    <xf numFmtId="0" fontId="119" fillId="94" borderId="0"/>
    <xf numFmtId="0" fontId="119" fillId="108" borderId="0"/>
    <xf numFmtId="0" fontId="120" fillId="0" borderId="0" applyNumberFormat="0" applyFill="0" applyBorder="0" applyAlignment="0" applyProtection="0"/>
    <xf numFmtId="192" fontId="45" fillId="85" borderId="1">
      <alignment vertical="center"/>
    </xf>
    <xf numFmtId="0" fontId="54" fillId="0" borderId="0"/>
    <xf numFmtId="181" fontId="45" fillId="119" borderId="42" applyNumberFormat="0" applyFont="0" applyAlignment="0">
      <alignment horizontal="left"/>
    </xf>
    <xf numFmtId="175" fontId="121" fillId="121" borderId="0">
      <alignment horizontal="right" vertical="top"/>
    </xf>
    <xf numFmtId="0" fontId="122" fillId="0" borderId="0" applyNumberFormat="0" applyFill="0" applyBorder="0" applyAlignment="0" applyProtection="0"/>
    <xf numFmtId="0" fontId="74" fillId="0" borderId="43" applyNumberFormat="0" applyFon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74" fillId="0" borderId="43" applyNumberFormat="0" applyFont="0" applyFill="0" applyAlignment="0" applyProtection="0"/>
    <xf numFmtId="181" fontId="123" fillId="88" borderId="23">
      <alignment horizontal="center" vertical="center"/>
    </xf>
    <xf numFmtId="0" fontId="47" fillId="0" borderId="0" applyNumberFormat="0" applyFill="0" applyBorder="0" applyAlignment="0" applyProtection="0"/>
    <xf numFmtId="0" fontId="124" fillId="0" borderId="0" applyNumberFormat="0" applyFill="0" applyBorder="0" applyAlignment="0" applyProtection="0"/>
    <xf numFmtId="0" fontId="125" fillId="122" borderId="45">
      <alignment vertical="center"/>
      <protection locked="0"/>
    </xf>
    <xf numFmtId="193" fontId="45" fillId="0" borderId="0" applyFont="0" applyFill="0" applyBorder="0" applyAlignment="0" applyProtection="0"/>
    <xf numFmtId="194" fontId="45" fillId="0" borderId="0" applyFont="0" applyFill="0" applyBorder="0" applyAlignment="0" applyProtection="0"/>
    <xf numFmtId="181" fontId="45" fillId="123" borderId="1" applyNumberFormat="0" applyFill="0" applyBorder="0" applyProtection="0">
      <alignment vertical="center"/>
      <protection locked="0"/>
    </xf>
    <xf numFmtId="181" fontId="45" fillId="123" borderId="1" applyNumberFormat="0" applyFill="0" applyBorder="0" applyProtection="0">
      <alignment vertical="center"/>
      <protection locked="0"/>
    </xf>
    <xf numFmtId="181" fontId="45" fillId="123" borderId="1" applyNumberFormat="0" applyFill="0" applyBorder="0" applyProtection="0">
      <alignment vertical="center"/>
      <protection locked="0"/>
    </xf>
    <xf numFmtId="0" fontId="60" fillId="65" borderId="0" applyNumberFormat="0" applyBorder="0" applyAlignment="0" applyProtection="0"/>
    <xf numFmtId="0" fontId="60" fillId="65" borderId="0" applyNumberFormat="0" applyBorder="0" applyAlignment="0" applyProtection="0"/>
    <xf numFmtId="0" fontId="60" fillId="124" borderId="0" applyNumberFormat="0" applyBorder="0" applyAlignment="0" applyProtection="0"/>
    <xf numFmtId="0" fontId="60" fillId="124" borderId="0" applyNumberFormat="0" applyBorder="0" applyAlignment="0" applyProtection="0"/>
    <xf numFmtId="0" fontId="25" fillId="65" borderId="0" applyNumberFormat="0" applyBorder="0" applyAlignment="0" applyProtection="0"/>
    <xf numFmtId="0" fontId="25" fillId="65" borderId="0" applyNumberFormat="0" applyBorder="0" applyAlignment="0" applyProtection="0"/>
    <xf numFmtId="0" fontId="25" fillId="65" borderId="0" applyNumberFormat="0" applyBorder="0" applyAlignment="0" applyProtection="0"/>
    <xf numFmtId="0" fontId="60" fillId="124"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125" borderId="0" applyNumberFormat="0" applyBorder="0" applyAlignment="0" applyProtection="0"/>
    <xf numFmtId="0" fontId="60" fillId="125" borderId="0" applyNumberFormat="0" applyBorder="0" applyAlignment="0" applyProtection="0"/>
    <xf numFmtId="0" fontId="25" fillId="70" borderId="0" applyNumberFormat="0" applyBorder="0" applyAlignment="0" applyProtection="0"/>
    <xf numFmtId="0" fontId="25" fillId="70" borderId="0" applyNumberFormat="0" applyBorder="0" applyAlignment="0" applyProtection="0"/>
    <xf numFmtId="0" fontId="25" fillId="70" borderId="0" applyNumberFormat="0" applyBorder="0" applyAlignment="0" applyProtection="0"/>
    <xf numFmtId="0" fontId="60" fillId="125"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126" borderId="0" applyNumberFormat="0" applyBorder="0" applyAlignment="0" applyProtection="0"/>
    <xf numFmtId="0" fontId="60" fillId="126" borderId="0" applyNumberFormat="0" applyBorder="0" applyAlignment="0" applyProtection="0"/>
    <xf numFmtId="0" fontId="25" fillId="75" borderId="0" applyNumberFormat="0" applyBorder="0" applyAlignment="0" applyProtection="0"/>
    <xf numFmtId="0" fontId="25" fillId="75" borderId="0" applyNumberFormat="0" applyBorder="0" applyAlignment="0" applyProtection="0"/>
    <xf numFmtId="0" fontId="25" fillId="75" borderId="0" applyNumberFormat="0" applyBorder="0" applyAlignment="0" applyProtection="0"/>
    <xf numFmtId="0" fontId="60" fillId="126"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60" fillId="62"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63" borderId="0" applyNumberFormat="0" applyBorder="0" applyAlignment="0" applyProtection="0"/>
    <xf numFmtId="0" fontId="60" fillId="63"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60" fillId="63"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0" fontId="60" fillId="127" borderId="0" applyNumberFormat="0" applyBorder="0" applyAlignment="0" applyProtection="0"/>
    <xf numFmtId="0" fontId="60" fillId="127" borderId="0" applyNumberFormat="0" applyBorder="0" applyAlignment="0" applyProtection="0"/>
    <xf numFmtId="0" fontId="25" fillId="81" borderId="0" applyNumberFormat="0" applyBorder="0" applyAlignment="0" applyProtection="0"/>
    <xf numFmtId="0" fontId="25" fillId="81" borderId="0" applyNumberFormat="0" applyBorder="0" applyAlignment="0" applyProtection="0"/>
    <xf numFmtId="0" fontId="25" fillId="81" borderId="0" applyNumberFormat="0" applyBorder="0" applyAlignment="0" applyProtection="0"/>
    <xf numFmtId="0" fontId="60" fillId="127"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178" fontId="51" fillId="0" borderId="28">
      <protection locked="0"/>
    </xf>
    <xf numFmtId="0" fontId="95" fillId="42" borderId="29" applyNumberFormat="0" applyAlignment="0" applyProtection="0"/>
    <xf numFmtId="0" fontId="95" fillId="42" borderId="29" applyNumberFormat="0" applyAlignment="0" applyProtection="0"/>
    <xf numFmtId="0" fontId="95" fillId="48" borderId="29" applyNumberFormat="0" applyAlignment="0" applyProtection="0"/>
    <xf numFmtId="0" fontId="95" fillId="48" borderId="29" applyNumberFormat="0" applyAlignment="0" applyProtection="0"/>
    <xf numFmtId="0" fontId="25" fillId="42" borderId="29" applyNumberFormat="0" applyAlignment="0" applyProtection="0"/>
    <xf numFmtId="0" fontId="25" fillId="42" borderId="29" applyNumberFormat="0" applyAlignment="0" applyProtection="0"/>
    <xf numFmtId="0" fontId="25" fillId="42" borderId="29" applyNumberFormat="0" applyAlignment="0" applyProtection="0"/>
    <xf numFmtId="0" fontId="95" fillId="48"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3" fontId="126" fillId="0" borderId="35" applyFill="0" applyBorder="0">
      <alignment vertical="center"/>
    </xf>
    <xf numFmtId="0" fontId="105" fillId="86" borderId="39" applyNumberFormat="0" applyAlignment="0" applyProtection="0"/>
    <xf numFmtId="0" fontId="105" fillId="86" borderId="39" applyNumberFormat="0" applyAlignment="0" applyProtection="0"/>
    <xf numFmtId="0" fontId="105" fillId="128" borderId="39" applyNumberFormat="0" applyAlignment="0" applyProtection="0"/>
    <xf numFmtId="0" fontId="105" fillId="128" borderId="39" applyNumberFormat="0" applyAlignment="0" applyProtection="0"/>
    <xf numFmtId="0" fontId="25" fillId="86" borderId="39" applyNumberFormat="0" applyAlignment="0" applyProtection="0"/>
    <xf numFmtId="0" fontId="25" fillId="86" borderId="39" applyNumberFormat="0" applyAlignment="0" applyProtection="0"/>
    <xf numFmtId="0" fontId="25" fillId="86" borderId="39" applyNumberFormat="0" applyAlignment="0" applyProtection="0"/>
    <xf numFmtId="0" fontId="105" fillId="128"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70" fillId="86" borderId="29" applyNumberFormat="0" applyAlignment="0" applyProtection="0"/>
    <xf numFmtId="0" fontId="70" fillId="86" borderId="29" applyNumberFormat="0" applyAlignment="0" applyProtection="0"/>
    <xf numFmtId="0" fontId="70" fillId="128" borderId="29" applyNumberFormat="0" applyAlignment="0" applyProtection="0"/>
    <xf numFmtId="0" fontId="70" fillId="128" borderId="29" applyNumberFormat="0" applyAlignment="0" applyProtection="0"/>
    <xf numFmtId="0" fontId="25" fillId="86" borderId="29" applyNumberFormat="0" applyAlignment="0" applyProtection="0"/>
    <xf numFmtId="0" fontId="25" fillId="86" borderId="29" applyNumberFormat="0" applyAlignment="0" applyProtection="0"/>
    <xf numFmtId="0" fontId="25" fillId="86" borderId="29" applyNumberFormat="0" applyAlignment="0" applyProtection="0"/>
    <xf numFmtId="0" fontId="70" fillId="128"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140" fillId="0" borderId="0" applyNumberFormat="0" applyFill="0" applyBorder="0" applyAlignment="0" applyProtection="0">
      <alignment vertical="top"/>
      <protection locked="0"/>
    </xf>
    <xf numFmtId="168" fontId="146" fillId="0" borderId="0" applyFont="0" applyFill="0" applyBorder="0" applyAlignment="0" applyProtection="0"/>
    <xf numFmtId="0" fontId="127" fillId="0" borderId="0" applyBorder="0">
      <alignment horizontal="center" vertical="center" wrapText="1"/>
    </xf>
    <xf numFmtId="0" fontId="142"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25" fillId="0" borderId="32" applyNumberFormat="0" applyFill="0" applyAlignment="0" applyProtection="0"/>
    <xf numFmtId="0" fontId="25" fillId="0" borderId="32" applyNumberFormat="0" applyFill="0" applyAlignment="0" applyProtection="0"/>
    <xf numFmtId="0" fontId="25"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25" fillId="0" borderId="33" applyNumberFormat="0" applyFill="0" applyAlignment="0" applyProtection="0"/>
    <xf numFmtId="0" fontId="25" fillId="0" borderId="33" applyNumberFormat="0" applyFill="0" applyAlignment="0" applyProtection="0"/>
    <xf numFmtId="0" fontId="25"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44" fillId="0" borderId="0">
      <alignment horizontal="center" vertical="center" wrapText="1"/>
    </xf>
    <xf numFmtId="178" fontId="75" fillId="90" borderId="28"/>
    <xf numFmtId="4" fontId="49" fillId="104" borderId="1" applyBorder="0">
      <alignment horizontal="right"/>
    </xf>
    <xf numFmtId="4" fontId="49" fillId="104" borderId="1" applyBorder="0">
      <alignment horizontal="right"/>
    </xf>
    <xf numFmtId="4" fontId="49" fillId="104" borderId="1" applyBorder="0">
      <alignment horizontal="right"/>
    </xf>
    <xf numFmtId="49" fontId="128" fillId="0" borderId="0" applyBorder="0">
      <alignment vertical="center"/>
    </xf>
    <xf numFmtId="0" fontId="129" fillId="0" borderId="0">
      <alignment horizontal="left"/>
    </xf>
    <xf numFmtId="0" fontId="130" fillId="35" borderId="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25"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3" fontId="75" fillId="0" borderId="1" applyBorder="0">
      <alignment vertical="center"/>
    </xf>
    <xf numFmtId="3" fontId="75" fillId="0" borderId="1" applyBorder="0">
      <alignment vertical="center"/>
    </xf>
    <xf numFmtId="3" fontId="75" fillId="0" borderId="1" applyBorder="0">
      <alignment vertical="center"/>
    </xf>
    <xf numFmtId="0" fontId="72" fillId="89" borderId="30" applyNumberFormat="0" applyAlignment="0" applyProtection="0"/>
    <xf numFmtId="0" fontId="72" fillId="89" borderId="30" applyNumberFormat="0" applyAlignment="0" applyProtection="0"/>
    <xf numFmtId="0" fontId="72" fillId="129" borderId="30" applyNumberFormat="0" applyAlignment="0" applyProtection="0"/>
    <xf numFmtId="0" fontId="72" fillId="129" borderId="30" applyNumberFormat="0" applyAlignment="0" applyProtection="0"/>
    <xf numFmtId="0" fontId="25" fillId="89" borderId="30" applyNumberFormat="0" applyAlignment="0" applyProtection="0"/>
    <xf numFmtId="0" fontId="25" fillId="89" borderId="30" applyNumberFormat="0" applyAlignment="0" applyProtection="0"/>
    <xf numFmtId="0" fontId="25" fillId="89" borderId="30" applyNumberFormat="0" applyAlignment="0" applyProtection="0"/>
    <xf numFmtId="0" fontId="72" fillId="12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132" fillId="0" borderId="0">
      <alignment horizontal="center" vertical="top" wrapText="1"/>
    </xf>
    <xf numFmtId="0" fontId="133" fillId="0" borderId="0">
      <alignment horizontal="centerContinuous" vertical="center" wrapText="1"/>
    </xf>
    <xf numFmtId="0" fontId="133" fillId="0" borderId="0">
      <alignment horizontal="centerContinuous" vertical="center" wrapText="1"/>
    </xf>
    <xf numFmtId="0" fontId="133" fillId="0" borderId="0">
      <alignment horizontal="center" vertical="center" wrapText="1"/>
    </xf>
    <xf numFmtId="0" fontId="133" fillId="0" borderId="0">
      <alignment horizontal="centerContinuous" vertical="center"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01" fillId="100" borderId="0" applyNumberFormat="0" applyBorder="0" applyAlignment="0" applyProtection="0"/>
    <xf numFmtId="0" fontId="101" fillId="100" borderId="0" applyNumberFormat="0" applyBorder="0" applyAlignment="0" applyProtection="0"/>
    <xf numFmtId="0" fontId="101" fillId="130" borderId="0" applyNumberFormat="0" applyBorder="0" applyAlignment="0" applyProtection="0"/>
    <xf numFmtId="0" fontId="101" fillId="130" borderId="0" applyNumberFormat="0" applyBorder="0" applyAlignment="0" applyProtection="0"/>
    <xf numFmtId="0" fontId="25" fillId="100" borderId="0" applyNumberFormat="0" applyBorder="0" applyAlignment="0" applyProtection="0"/>
    <xf numFmtId="0" fontId="25" fillId="100" borderId="0" applyNumberFormat="0" applyBorder="0" applyAlignment="0" applyProtection="0"/>
    <xf numFmtId="0" fontId="25" fillId="100" borderId="0" applyNumberFormat="0" applyBorder="0" applyAlignment="0" applyProtection="0"/>
    <xf numFmtId="0" fontId="101" fillId="13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195" fontId="51" fillId="0" borderId="0" applyFont="0" applyProtection="0">
      <alignment horizontal="right" vertical="center" wrapText="1"/>
      <protection locked="0"/>
    </xf>
    <xf numFmtId="0" fontId="51" fillId="0" borderId="0"/>
    <xf numFmtId="0" fontId="51" fillId="0" borderId="0"/>
    <xf numFmtId="0" fontId="25" fillId="0" borderId="0"/>
    <xf numFmtId="49" fontId="49" fillId="0" borderId="0" applyBorder="0">
      <alignment vertical="top"/>
    </xf>
    <xf numFmtId="49" fontId="49" fillId="0" borderId="0" applyBorder="0">
      <alignment vertical="top"/>
    </xf>
    <xf numFmtId="49" fontId="49" fillId="0" borderId="0" applyBorder="0">
      <alignment vertical="top"/>
    </xf>
    <xf numFmtId="49" fontId="49" fillId="0" borderId="0" applyBorder="0">
      <alignment vertical="top"/>
    </xf>
    <xf numFmtId="0" fontId="51" fillId="0" borderId="0"/>
    <xf numFmtId="0" fontId="45" fillId="0" borderId="0"/>
    <xf numFmtId="0" fontId="45" fillId="0" borderId="0"/>
    <xf numFmtId="0" fontId="5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3" fillId="0" borderId="0"/>
    <xf numFmtId="0" fontId="51" fillId="0" borderId="0"/>
    <xf numFmtId="0" fontId="51" fillId="0" borderId="0"/>
    <xf numFmtId="0" fontId="51" fillId="0" borderId="0"/>
    <xf numFmtId="0" fontId="51" fillId="0" borderId="0"/>
    <xf numFmtId="0" fontId="45" fillId="0" borderId="0"/>
    <xf numFmtId="0" fontId="25" fillId="0" borderId="0"/>
    <xf numFmtId="0" fontId="51" fillId="0" borderId="0"/>
    <xf numFmtId="0" fontId="51" fillId="0" borderId="0"/>
    <xf numFmtId="0" fontId="25"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7" fillId="0" borderId="0"/>
    <xf numFmtId="0" fontId="143" fillId="0" borderId="0"/>
    <xf numFmtId="0" fontId="25"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25" fillId="0" borderId="0"/>
    <xf numFmtId="0" fontId="51"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25" fillId="0" borderId="0"/>
    <xf numFmtId="0" fontId="5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1" fillId="0" borderId="0"/>
    <xf numFmtId="0" fontId="51" fillId="0" borderId="0"/>
    <xf numFmtId="0" fontId="149" fillId="0" borderId="0"/>
    <xf numFmtId="0" fontId="149" fillId="0" borderId="0"/>
    <xf numFmtId="0" fontId="149" fillId="0" borderId="0"/>
    <xf numFmtId="0" fontId="149" fillId="0" borderId="0"/>
    <xf numFmtId="0" fontId="149" fillId="0" borderId="0"/>
    <xf numFmtId="0" fontId="51" fillId="0" borderId="0"/>
    <xf numFmtId="0" fontId="25" fillId="0" borderId="0"/>
    <xf numFmtId="0" fontId="25" fillId="0" borderId="0"/>
    <xf numFmtId="0" fontId="45" fillId="0" borderId="0"/>
    <xf numFmtId="0" fontId="55" fillId="0" borderId="0"/>
    <xf numFmtId="0" fontId="55" fillId="0" borderId="0"/>
    <xf numFmtId="0" fontId="55" fillId="0" borderId="0"/>
    <xf numFmtId="0" fontId="51"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51" fillId="0" borderId="0"/>
    <xf numFmtId="0" fontId="7" fillId="0" borderId="0"/>
    <xf numFmtId="0" fontId="7" fillId="0" borderId="0"/>
    <xf numFmtId="0" fontId="7" fillId="0" borderId="0"/>
    <xf numFmtId="0" fontId="7" fillId="0" borderId="0"/>
    <xf numFmtId="0" fontId="7" fillId="0" borderId="0"/>
    <xf numFmtId="0" fontId="51" fillId="0" borderId="0"/>
    <xf numFmtId="0" fontId="51"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5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25" fillId="0" borderId="0"/>
    <xf numFmtId="0" fontId="51" fillId="0" borderId="0"/>
    <xf numFmtId="0" fontId="7" fillId="0" borderId="0"/>
    <xf numFmtId="0" fontId="7" fillId="0" borderId="0"/>
    <xf numFmtId="0" fontId="7" fillId="0" borderId="0"/>
    <xf numFmtId="0" fontId="7" fillId="0" borderId="0"/>
    <xf numFmtId="0" fontId="7" fillId="0" borderId="0"/>
    <xf numFmtId="0" fontId="7" fillId="0" borderId="0"/>
    <xf numFmtId="0" fontId="45" fillId="0" borderId="0"/>
    <xf numFmtId="0" fontId="45" fillId="0" borderId="0"/>
    <xf numFmtId="0" fontId="143" fillId="0" borderId="0"/>
    <xf numFmtId="0" fontId="143" fillId="0" borderId="0"/>
    <xf numFmtId="0" fontId="143" fillId="0" borderId="0"/>
    <xf numFmtId="0" fontId="143" fillId="0" borderId="0"/>
    <xf numFmtId="0" fontId="143" fillId="0" borderId="0"/>
    <xf numFmtId="0" fontId="25"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25" fillId="0" borderId="0"/>
    <xf numFmtId="0" fontId="25" fillId="0" borderId="0"/>
    <xf numFmtId="0" fontId="51" fillId="0" borderId="0"/>
    <xf numFmtId="0" fontId="51"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7" fillId="0" borderId="0"/>
    <xf numFmtId="0" fontId="45" fillId="0" borderId="0"/>
    <xf numFmtId="0" fontId="45" fillId="0" borderId="0"/>
    <xf numFmtId="0" fontId="45" fillId="0" borderId="0"/>
    <xf numFmtId="0" fontId="45" fillId="0" borderId="0"/>
    <xf numFmtId="0" fontId="45" fillId="0" borderId="0"/>
    <xf numFmtId="0" fontId="7" fillId="0" borderId="0"/>
    <xf numFmtId="0" fontId="144" fillId="0" borderId="0"/>
    <xf numFmtId="0" fontId="144" fillId="0" borderId="0"/>
    <xf numFmtId="0" fontId="144" fillId="0" borderId="0"/>
    <xf numFmtId="0" fontId="144" fillId="0" borderId="0"/>
    <xf numFmtId="0" fontId="25" fillId="0" borderId="0"/>
    <xf numFmtId="0" fontId="25" fillId="0" borderId="0"/>
    <xf numFmtId="0" fontId="145" fillId="0" borderId="0"/>
    <xf numFmtId="0" fontId="145" fillId="0" borderId="0"/>
    <xf numFmtId="0" fontId="145" fillId="0" borderId="0"/>
    <xf numFmtId="0" fontId="145" fillId="0" borderId="0"/>
    <xf numFmtId="0" fontId="45" fillId="0" borderId="0"/>
    <xf numFmtId="0" fontId="45" fillId="0" borderId="0"/>
    <xf numFmtId="0" fontId="45" fillId="0" borderId="0"/>
    <xf numFmtId="0" fontId="7"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5" fillId="0" borderId="0"/>
    <xf numFmtId="49" fontId="49" fillId="0" borderId="0" applyBorder="0">
      <alignment vertical="top"/>
    </xf>
    <xf numFmtId="49" fontId="49" fillId="0" borderId="0" applyBorder="0">
      <alignment vertical="top"/>
    </xf>
    <xf numFmtId="49" fontId="49" fillId="0" borderId="0" applyBorder="0">
      <alignment vertical="top"/>
    </xf>
    <xf numFmtId="49" fontId="49" fillId="0" borderId="0" applyBorder="0">
      <alignment vertical="top"/>
    </xf>
    <xf numFmtId="49" fontId="49" fillId="0" borderId="0" applyBorder="0">
      <alignment vertical="top"/>
    </xf>
    <xf numFmtId="49" fontId="49" fillId="0" borderId="0" applyBorder="0">
      <alignment vertical="top"/>
    </xf>
    <xf numFmtId="0" fontId="45" fillId="0" borderId="0"/>
    <xf numFmtId="0" fontId="45" fillId="0" borderId="0"/>
    <xf numFmtId="0" fontId="45" fillId="0" borderId="0"/>
    <xf numFmtId="0" fontId="4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45" fillId="0" borderId="0"/>
    <xf numFmtId="0" fontId="45" fillId="0" borderId="0"/>
    <xf numFmtId="0" fontId="45" fillId="0" borderId="0"/>
    <xf numFmtId="0" fontId="45" fillId="0" borderId="0"/>
    <xf numFmtId="0" fontId="45" fillId="0" borderId="0"/>
    <xf numFmtId="0" fontId="51" fillId="0" borderId="0"/>
    <xf numFmtId="0" fontId="25" fillId="0" borderId="0"/>
    <xf numFmtId="0" fontId="25" fillId="0" borderId="0"/>
    <xf numFmtId="0" fontId="45" fillId="0" borderId="0"/>
    <xf numFmtId="0" fontId="45" fillId="0" borderId="0"/>
    <xf numFmtId="0" fontId="45" fillId="0" borderId="0"/>
    <xf numFmtId="0" fontId="45" fillId="0" borderId="0"/>
    <xf numFmtId="0" fontId="5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183" fontId="52" fillId="0" borderId="0">
      <alignment vertical="top"/>
    </xf>
    <xf numFmtId="0" fontId="7" fillId="0" borderId="0"/>
    <xf numFmtId="0" fontId="25" fillId="0" borderId="0"/>
    <xf numFmtId="0" fontId="25" fillId="0" borderId="0"/>
    <xf numFmtId="0" fontId="25" fillId="0" borderId="0"/>
    <xf numFmtId="0" fontId="25" fillId="0" borderId="0"/>
    <xf numFmtId="0" fontId="25" fillId="0" borderId="0"/>
    <xf numFmtId="0" fontId="13" fillId="0" borderId="0"/>
    <xf numFmtId="0" fontId="51" fillId="0" borderId="0"/>
    <xf numFmtId="0" fontId="25" fillId="0" borderId="0"/>
    <xf numFmtId="0" fontId="25" fillId="0" borderId="0"/>
    <xf numFmtId="0" fontId="51" fillId="0" borderId="0"/>
    <xf numFmtId="0" fontId="4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1" fillId="0" borderId="0"/>
    <xf numFmtId="0" fontId="51" fillId="0" borderId="0"/>
    <xf numFmtId="0" fontId="45" fillId="0" borderId="0"/>
    <xf numFmtId="0" fontId="45" fillId="0" borderId="0"/>
    <xf numFmtId="0" fontId="45" fillId="0" borderId="0"/>
    <xf numFmtId="0" fontId="45" fillId="0" borderId="0"/>
    <xf numFmtId="0" fontId="45" fillId="0" borderId="0"/>
    <xf numFmtId="0" fontId="45" fillId="0" borderId="0"/>
    <xf numFmtId="49" fontId="49" fillId="0" borderId="0" applyBorder="0">
      <alignment vertical="top"/>
    </xf>
    <xf numFmtId="49" fontId="49" fillId="0" borderId="0" applyBorder="0">
      <alignment vertical="top"/>
    </xf>
    <xf numFmtId="49" fontId="49" fillId="0" borderId="0" applyBorder="0">
      <alignment vertical="top"/>
    </xf>
    <xf numFmtId="49" fontId="49" fillId="0" borderId="0" applyBorder="0">
      <alignment vertical="top"/>
    </xf>
    <xf numFmtId="49" fontId="49" fillId="0" borderId="0" applyBorder="0">
      <alignment vertical="top"/>
    </xf>
    <xf numFmtId="0" fontId="67" fillId="38" borderId="0" applyNumberFormat="0" applyBorder="0" applyAlignment="0" applyProtection="0"/>
    <xf numFmtId="0" fontId="67" fillId="38" borderId="0" applyNumberFormat="0" applyBorder="0" applyAlignment="0" applyProtection="0"/>
    <xf numFmtId="0" fontId="67" fillId="44" borderId="0" applyNumberFormat="0" applyBorder="0" applyAlignment="0" applyProtection="0"/>
    <xf numFmtId="0" fontId="67" fillId="44"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67" fillId="44"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25" fillId="0" borderId="0" applyFont="0" applyFill="0" applyBorder="0" applyProtection="0">
      <alignment horizontal="center" vertical="center" wrapText="1"/>
    </xf>
    <xf numFmtId="0" fontId="25" fillId="0" borderId="0" applyFont="0" applyFill="0" applyBorder="0" applyProtection="0">
      <alignment horizontal="center" vertical="center" wrapText="1"/>
    </xf>
    <xf numFmtId="0" fontId="25" fillId="0" borderId="0" applyNumberFormat="0" applyFont="0" applyFill="0" applyBorder="0" applyProtection="0">
      <alignment horizontal="justify" vertical="center" wrapText="1"/>
    </xf>
    <xf numFmtId="0" fontId="25" fillId="0" borderId="0" applyNumberFormat="0" applyFont="0" applyFill="0" applyBorder="0" applyProtection="0">
      <alignment horizontal="justify" vertical="center" wrapText="1"/>
    </xf>
    <xf numFmtId="196" fontId="134" fillId="104" borderId="46" applyNumberFormat="0" applyBorder="0" applyAlignment="0">
      <alignment vertical="center"/>
      <protection locked="0"/>
    </xf>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45" fillId="131" borderId="38" applyNumberForma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45" fillId="131" borderId="38" applyNumberFormat="0" applyAlignment="0" applyProtection="0"/>
    <xf numFmtId="0" fontId="145" fillId="101" borderId="38" applyNumberFormat="0" applyFont="0" applyAlignment="0" applyProtection="0"/>
    <xf numFmtId="0" fontId="145" fillId="101" borderId="38" applyNumberFormat="0" applyFont="0" applyAlignment="0" applyProtection="0"/>
    <xf numFmtId="0" fontId="1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45" fillId="131" borderId="38" applyNumberForma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41" fillId="0" borderId="0" applyFont="0" applyFill="0" applyBorder="0" applyAlignment="0" applyProtection="0"/>
    <xf numFmtId="9" fontId="25" fillId="0" borderId="0" applyFont="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45" fillId="0" borderId="0" applyFill="0" applyBorder="0" applyAlignment="0" applyProtection="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13"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25" fillId="0" borderId="0" applyFont="0" applyFill="0" applyBorder="0" applyAlignment="0" applyProtection="0"/>
    <xf numFmtId="9" fontId="45" fillId="0" borderId="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45" fillId="0" borderId="0" applyFill="0" applyBorder="0" applyAlignment="0" applyProtection="0"/>
    <xf numFmtId="9" fontId="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25" fillId="0" borderId="0" applyFont="0" applyFill="0" applyBorder="0" applyAlignment="0" applyProtection="0"/>
    <xf numFmtId="9" fontId="13" fillId="0" borderId="0" applyFont="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45" fillId="0" borderId="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4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50"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50" fillId="0" borderId="0"/>
    <xf numFmtId="175" fontId="52" fillId="0" borderId="0">
      <alignment vertical="top"/>
    </xf>
    <xf numFmtId="0" fontId="50" fillId="0" borderId="0"/>
    <xf numFmtId="175" fontId="52" fillId="0" borderId="0">
      <alignment vertical="top"/>
    </xf>
    <xf numFmtId="0" fontId="45" fillId="0" borderId="0"/>
    <xf numFmtId="0" fontId="45" fillId="0" borderId="0"/>
    <xf numFmtId="0" fontId="145" fillId="0" borderId="0"/>
    <xf numFmtId="0" fontId="145" fillId="0" borderId="0"/>
    <xf numFmtId="0" fontId="145" fillId="0" borderId="0"/>
    <xf numFmtId="0" fontId="145" fillId="0" borderId="0"/>
    <xf numFmtId="0" fontId="145" fillId="0" borderId="0"/>
    <xf numFmtId="0" fontId="145" fillId="0" borderId="0"/>
    <xf numFmtId="10" fontId="49" fillId="36" borderId="1">
      <alignment horizontal="right"/>
    </xf>
    <xf numFmtId="10" fontId="49" fillId="36" borderId="1">
      <alignment horizontal="right"/>
    </xf>
    <xf numFmtId="10" fontId="49" fillId="36" borderId="1">
      <alignment horizontal="right"/>
    </xf>
    <xf numFmtId="3" fontId="135"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49" fontId="131" fillId="0" borderId="0">
      <alignment horizontal="center"/>
    </xf>
    <xf numFmtId="49" fontId="131" fillId="0" borderId="0">
      <alignment horizontal="center"/>
    </xf>
    <xf numFmtId="49" fontId="131" fillId="0" borderId="0">
      <alignment horizontal="center"/>
    </xf>
    <xf numFmtId="169" fontId="13" fillId="0" borderId="0" applyFont="0" applyFill="0" applyBorder="0" applyAlignment="0" applyProtection="0"/>
    <xf numFmtId="167"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45" fillId="0" borderId="0" applyFont="0" applyFill="0" applyBorder="0" applyAlignment="0" applyProtection="0"/>
    <xf numFmtId="169" fontId="13" fillId="0" borderId="0" applyFont="0" applyFill="0" applyBorder="0" applyAlignment="0" applyProtection="0"/>
    <xf numFmtId="198" fontId="45"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25" fillId="0" borderId="0" applyFont="0" applyFill="0" applyBorder="0" applyAlignment="0" applyProtection="0"/>
    <xf numFmtId="169" fontId="141" fillId="0" borderId="0" applyFont="0" applyFill="0" applyBorder="0" applyAlignment="0" applyProtection="0"/>
    <xf numFmtId="169" fontId="141" fillId="0" borderId="0" applyFont="0" applyFill="0" applyBorder="0" applyAlignment="0" applyProtection="0"/>
    <xf numFmtId="169" fontId="141" fillId="0" borderId="0" applyFont="0" applyFill="0" applyBorder="0" applyAlignment="0" applyProtection="0"/>
    <xf numFmtId="169" fontId="141" fillId="0" borderId="0" applyFont="0" applyFill="0" applyBorder="0" applyAlignment="0" applyProtection="0"/>
    <xf numFmtId="169" fontId="141" fillId="0" borderId="0" applyFont="0" applyFill="0" applyBorder="0" applyAlignment="0" applyProtection="0"/>
    <xf numFmtId="169" fontId="141"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98" fontId="4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45" fillId="0" borderId="0" applyFont="0" applyFill="0" applyBorder="0" applyAlignment="0" applyProtection="0"/>
    <xf numFmtId="169" fontId="13"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98" fontId="45" fillId="0" borderId="0" applyFont="0" applyFill="0" applyBorder="0" applyAlignment="0" applyProtection="0"/>
    <xf numFmtId="169" fontId="13" fillId="0" borderId="0" applyFont="0" applyFill="0" applyBorder="0" applyAlignment="0" applyProtection="0"/>
    <xf numFmtId="198" fontId="45"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98" fontId="45"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49"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 fontId="49" fillId="36" borderId="0" applyBorder="0">
      <alignment horizontal="right"/>
    </xf>
    <xf numFmtId="4" fontId="49" fillId="36" borderId="0" applyBorder="0">
      <alignment horizontal="right"/>
    </xf>
    <xf numFmtId="4" fontId="49" fillId="36" borderId="0" applyFont="0" applyBorder="0">
      <alignment horizontal="right"/>
    </xf>
    <xf numFmtId="3" fontId="137" fillId="0" borderId="1" applyBorder="0">
      <alignment vertical="center"/>
    </xf>
    <xf numFmtId="3" fontId="137" fillId="0" borderId="1" applyBorder="0">
      <alignment vertical="center"/>
    </xf>
    <xf numFmtId="4" fontId="49" fillId="36" borderId="0" applyFont="0" applyBorder="0">
      <alignment horizontal="right"/>
    </xf>
    <xf numFmtId="4" fontId="49" fillId="132" borderId="17" applyBorder="0">
      <alignment horizontal="right"/>
    </xf>
    <xf numFmtId="4" fontId="49" fillId="132" borderId="17" applyBorder="0">
      <alignment horizontal="right"/>
    </xf>
    <xf numFmtId="4" fontId="49" fillId="36" borderId="17" applyBorder="0">
      <alignment horizontal="right"/>
    </xf>
    <xf numFmtId="4" fontId="49" fillId="36" borderId="17" applyBorder="0">
      <alignment horizontal="right"/>
    </xf>
    <xf numFmtId="4" fontId="49" fillId="36" borderId="1" applyFont="0" applyBorder="0">
      <alignment horizontal="right"/>
    </xf>
    <xf numFmtId="4" fontId="49" fillId="36" borderId="1" applyFont="0" applyBorder="0">
      <alignment horizontal="right"/>
    </xf>
    <xf numFmtId="4" fontId="49" fillId="36" borderId="1" applyFont="0" applyBorder="0">
      <alignment horizontal="right"/>
    </xf>
    <xf numFmtId="4" fontId="49" fillId="36" borderId="1" applyFont="0" applyBorder="0">
      <alignment horizontal="right"/>
    </xf>
    <xf numFmtId="4" fontId="49" fillId="132" borderId="19" applyBorder="0">
      <alignment horizontal="right"/>
    </xf>
    <xf numFmtId="4" fontId="49" fillId="36" borderId="1" applyFont="0" applyBorder="0">
      <alignment horizontal="right"/>
    </xf>
    <xf numFmtId="0" fontId="83" fillId="39" borderId="0" applyNumberFormat="0" applyBorder="0" applyAlignment="0" applyProtection="0"/>
    <xf numFmtId="0" fontId="83" fillId="39"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83" fillId="45"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3" fontId="51" fillId="0" borderId="1" applyBorder="0">
      <alignment vertical="center"/>
    </xf>
    <xf numFmtId="3" fontId="51" fillId="0" borderId="1" applyBorder="0">
      <alignment vertical="center"/>
    </xf>
    <xf numFmtId="3" fontId="51" fillId="0" borderId="1" applyBorder="0">
      <alignment vertical="center"/>
    </xf>
    <xf numFmtId="168" fontId="56" fillId="0" borderId="0">
      <protection locked="0"/>
    </xf>
    <xf numFmtId="168" fontId="57" fillId="0" borderId="0">
      <protection locked="0"/>
    </xf>
    <xf numFmtId="0" fontId="51" fillId="0" borderId="1" applyBorder="0">
      <alignment horizontal="center" vertical="center" wrapText="1"/>
    </xf>
    <xf numFmtId="0" fontId="51" fillId="0" borderId="1" applyBorder="0">
      <alignment horizontal="center" vertical="center" wrapText="1"/>
    </xf>
    <xf numFmtId="0" fontId="51" fillId="0" borderId="1" applyBorder="0">
      <alignment horizontal="center" vertical="center" wrapText="1"/>
    </xf>
    <xf numFmtId="0" fontId="55" fillId="0" borderId="0"/>
    <xf numFmtId="0" fontId="25" fillId="0" borderId="0"/>
    <xf numFmtId="0" fontId="25" fillId="0" borderId="0"/>
    <xf numFmtId="0" fontId="48" fillId="0" borderId="44" applyNumberFormat="0" applyFill="0" applyAlignment="0" applyProtection="0"/>
    <xf numFmtId="0" fontId="67" fillId="38" borderId="0" applyNumberFormat="0" applyBorder="0" applyAlignment="0" applyProtection="0"/>
    <xf numFmtId="0" fontId="83" fillId="39" borderId="0" applyNumberFormat="0" applyBorder="0" applyAlignment="0" applyProtection="0"/>
    <xf numFmtId="0" fontId="13" fillId="101" borderId="38" applyNumberFormat="0" applyFont="0" applyAlignment="0" applyProtection="0"/>
    <xf numFmtId="0" fontId="25" fillId="0" borderId="0"/>
    <xf numFmtId="0" fontId="13" fillId="0" borderId="0"/>
    <xf numFmtId="0" fontId="98" fillId="0" borderId="36" applyNumberFormat="0" applyFill="0" applyAlignment="0" applyProtection="0"/>
    <xf numFmtId="0" fontId="72" fillId="89" borderId="30" applyNumberFormat="0" applyAlignment="0" applyProtection="0"/>
    <xf numFmtId="0" fontId="47" fillId="0" borderId="0" applyNumberFormat="0" applyFill="0" applyBorder="0" applyAlignment="0" applyProtection="0"/>
    <xf numFmtId="0" fontId="45" fillId="0" borderId="0"/>
    <xf numFmtId="0" fontId="45" fillId="0" borderId="0"/>
    <xf numFmtId="0" fontId="45" fillId="0" borderId="0"/>
    <xf numFmtId="0" fontId="141" fillId="0" borderId="0"/>
    <xf numFmtId="0" fontId="7" fillId="0" borderId="0"/>
    <xf numFmtId="169" fontId="148" fillId="0" borderId="0" applyFont="0" applyFill="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40" borderId="0" applyNumberFormat="0" applyBorder="0" applyAlignment="0" applyProtection="0"/>
    <xf numFmtId="0" fontId="13" fillId="49" borderId="0" applyNumberFormat="0" applyBorder="0" applyAlignment="0" applyProtection="0"/>
    <xf numFmtId="0" fontId="13" fillId="52" borderId="0" applyNumberFormat="0" applyBorder="0" applyAlignment="0" applyProtection="0"/>
    <xf numFmtId="0" fontId="60" fillId="57" borderId="0" applyNumberFormat="0" applyBorder="0" applyAlignment="0" applyProtection="0"/>
    <xf numFmtId="0" fontId="60" fillId="50" borderId="0" applyNumberFormat="0" applyBorder="0" applyAlignment="0" applyProtection="0"/>
    <xf numFmtId="0" fontId="60" fillId="51" borderId="0" applyNumberFormat="0" applyBorder="0" applyAlignment="0" applyProtection="0"/>
    <xf numFmtId="0" fontId="60" fillId="58" borderId="0" applyNumberFormat="0" applyBorder="0" applyAlignment="0" applyProtection="0"/>
    <xf numFmtId="0" fontId="60" fillId="59" borderId="0" applyNumberFormat="0" applyBorder="0" applyAlignment="0" applyProtection="0"/>
    <xf numFmtId="0" fontId="60" fillId="60" borderId="0" applyNumberFormat="0" applyBorder="0" applyAlignment="0" applyProtection="0"/>
    <xf numFmtId="201" fontId="45" fillId="0" borderId="0" applyFont="0" applyFill="0" applyBorder="0" applyAlignment="0" applyProtection="0"/>
    <xf numFmtId="186" fontId="81" fillId="0" borderId="0" applyFont="0" applyFill="0" applyBorder="0" applyAlignment="0" applyProtection="0"/>
    <xf numFmtId="0" fontId="13" fillId="101" borderId="38" applyNumberFormat="0" applyFont="0" applyAlignment="0" applyProtection="0"/>
    <xf numFmtId="0" fontId="150" fillId="34" borderId="0">
      <alignment horizontal="center" vertical="top"/>
    </xf>
    <xf numFmtId="0" fontId="151" fillId="34" borderId="0">
      <alignment horizontal="center" vertical="center"/>
    </xf>
    <xf numFmtId="0" fontId="151" fillId="34" borderId="0">
      <alignment horizontal="left" vertical="center"/>
    </xf>
    <xf numFmtId="0" fontId="152" fillId="34" borderId="0">
      <alignment horizontal="right" vertical="center"/>
    </xf>
    <xf numFmtId="0" fontId="152" fillId="34" borderId="0">
      <alignment horizontal="right" vertical="center"/>
    </xf>
    <xf numFmtId="0" fontId="153" fillId="34" borderId="0">
      <alignment horizontal="left" vertical="top"/>
    </xf>
    <xf numFmtId="0" fontId="152" fillId="33" borderId="0">
      <alignment horizontal="center" vertical="center"/>
    </xf>
    <xf numFmtId="0" fontId="152" fillId="33" borderId="0">
      <alignment horizontal="center" vertical="center"/>
    </xf>
    <xf numFmtId="0" fontId="152" fillId="33" borderId="0">
      <alignment horizontal="center" vertical="center" textRotation="90"/>
    </xf>
    <xf numFmtId="0" fontId="152" fillId="33" borderId="0">
      <alignment horizontal="center" vertical="top"/>
    </xf>
    <xf numFmtId="0" fontId="151" fillId="34" borderId="0">
      <alignment horizontal="center" vertical="center"/>
    </xf>
    <xf numFmtId="0" fontId="151" fillId="34" borderId="0">
      <alignment horizontal="left" vertical="center"/>
    </xf>
    <xf numFmtId="0" fontId="151" fillId="34" borderId="0">
      <alignment horizontal="right" vertical="center"/>
    </xf>
    <xf numFmtId="0" fontId="60" fillId="65" borderId="0" applyNumberFormat="0" applyBorder="0" applyAlignment="0" applyProtection="0"/>
    <xf numFmtId="0" fontId="60" fillId="70" borderId="0" applyNumberFormat="0" applyBorder="0" applyAlignment="0" applyProtection="0"/>
    <xf numFmtId="0" fontId="60" fillId="75" borderId="0" applyNumberFormat="0" applyBorder="0" applyAlignment="0" applyProtection="0"/>
    <xf numFmtId="0" fontId="60" fillId="58" borderId="0" applyNumberFormat="0" applyBorder="0" applyAlignment="0" applyProtection="0"/>
    <xf numFmtId="0" fontId="60" fillId="59" borderId="0" applyNumberFormat="0" applyBorder="0" applyAlignment="0" applyProtection="0"/>
    <xf numFmtId="0" fontId="60" fillId="81" borderId="0" applyNumberFormat="0" applyBorder="0" applyAlignment="0" applyProtection="0"/>
    <xf numFmtId="0" fontId="95" fillId="42" borderId="29" applyNumberFormat="0" applyAlignment="0" applyProtection="0"/>
    <xf numFmtId="0" fontId="105" fillId="86" borderId="39" applyNumberFormat="0" applyAlignment="0" applyProtection="0"/>
    <xf numFmtId="0" fontId="70" fillId="86" borderId="29" applyNumberFormat="0" applyAlignment="0" applyProtection="0"/>
    <xf numFmtId="0" fontId="21"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54" fillId="0" borderId="0" applyNumberFormat="0" applyFill="0" applyBorder="0" applyAlignment="0" applyProtection="0"/>
    <xf numFmtId="0" fontId="72" fillId="89" borderId="30" applyNumberFormat="0" applyAlignment="0" applyProtection="0"/>
    <xf numFmtId="0" fontId="101" fillId="100" borderId="0" applyNumberFormat="0" applyBorder="0" applyAlignment="0" applyProtection="0"/>
    <xf numFmtId="0" fontId="7" fillId="0" borderId="0"/>
    <xf numFmtId="0" fontId="7" fillId="0" borderId="0"/>
    <xf numFmtId="0" fontId="7" fillId="0" borderId="0"/>
    <xf numFmtId="0" fontId="7" fillId="0" borderId="0"/>
    <xf numFmtId="0" fontId="155" fillId="0" borderId="0"/>
    <xf numFmtId="0" fontId="45" fillId="0" borderId="0"/>
    <xf numFmtId="0" fontId="45" fillId="0" borderId="0"/>
    <xf numFmtId="0" fontId="7" fillId="0" borderId="0"/>
    <xf numFmtId="0" fontId="156" fillId="0" borderId="0"/>
    <xf numFmtId="0" fontId="25" fillId="0" borderId="0"/>
    <xf numFmtId="0" fontId="45" fillId="0" borderId="0"/>
    <xf numFmtId="0" fontId="51" fillId="0" borderId="0"/>
    <xf numFmtId="0" fontId="25" fillId="0" borderId="0"/>
    <xf numFmtId="0" fontId="157" fillId="0" borderId="0"/>
    <xf numFmtId="0" fontId="7" fillId="0" borderId="0"/>
    <xf numFmtId="0" fontId="45" fillId="0" borderId="0">
      <alignment wrapText="1"/>
    </xf>
    <xf numFmtId="0" fontId="52" fillId="0" borderId="0"/>
    <xf numFmtId="0" fontId="52" fillId="0" borderId="0"/>
    <xf numFmtId="0" fontId="7" fillId="0" borderId="0"/>
    <xf numFmtId="0" fontId="157" fillId="0" borderId="0"/>
    <xf numFmtId="0" fontId="157" fillId="0" borderId="0"/>
    <xf numFmtId="0" fontId="7" fillId="0" borderId="0"/>
    <xf numFmtId="0" fontId="45" fillId="0" borderId="0"/>
    <xf numFmtId="0" fontId="7" fillId="0" borderId="0"/>
    <xf numFmtId="0" fontId="7" fillId="0" borderId="0"/>
    <xf numFmtId="0" fontId="13" fillId="0" borderId="0"/>
    <xf numFmtId="0" fontId="7" fillId="0" borderId="0"/>
    <xf numFmtId="0" fontId="13" fillId="0" borderId="0"/>
    <xf numFmtId="0" fontId="13" fillId="0" borderId="0"/>
    <xf numFmtId="0" fontId="25" fillId="0" borderId="0"/>
    <xf numFmtId="0" fontId="158" fillId="103" borderId="0"/>
    <xf numFmtId="0" fontId="159" fillId="0" borderId="0"/>
    <xf numFmtId="0" fontId="67" fillId="38" borderId="0" applyNumberFormat="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50" fillId="0" borderId="0"/>
    <xf numFmtId="169" fontId="25" fillId="0" borderId="0" applyFont="0" applyFill="0" applyBorder="0" applyAlignment="0" applyProtection="0"/>
    <xf numFmtId="169" fontId="25"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0" fontId="45" fillId="0" borderId="0" applyFont="0" applyFill="0" applyBorder="0" applyAlignment="0" applyProtection="0"/>
    <xf numFmtId="169" fontId="2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169" fontId="25" fillId="0" borderId="0" applyFont="0" applyFill="0" applyBorder="0" applyAlignment="0" applyProtection="0"/>
    <xf numFmtId="0" fontId="45" fillId="0" borderId="0" applyFont="0" applyFill="0" applyBorder="0" applyAlignment="0" applyProtection="0"/>
    <xf numFmtId="198" fontId="45" fillId="0" borderId="0" applyFont="0" applyFill="0" applyBorder="0" applyAlignment="0" applyProtection="0"/>
    <xf numFmtId="169" fontId="25" fillId="0" borderId="0" applyFont="0" applyFill="0" applyBorder="0" applyAlignment="0" applyProtection="0"/>
    <xf numFmtId="0" fontId="83" fillId="39" borderId="0" applyNumberFormat="0" applyBorder="0" applyAlignment="0" applyProtection="0"/>
    <xf numFmtId="0" fontId="82" fillId="0" borderId="0" applyNumberFormat="0" applyFill="0" applyBorder="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45" fillId="0" borderId="0"/>
    <xf numFmtId="9" fontId="45" fillId="0" borderId="0" applyFont="0" applyFill="0" applyBorder="0" applyAlignment="0" applyProtection="0"/>
    <xf numFmtId="4" fontId="55" fillId="0" borderId="0">
      <alignment vertical="center"/>
    </xf>
    <xf numFmtId="0" fontId="45" fillId="0" borderId="0"/>
    <xf numFmtId="174" fontId="53" fillId="35" borderId="0">
      <alignment vertical="top"/>
    </xf>
    <xf numFmtId="170" fontId="53" fillId="36" borderId="0">
      <alignment vertical="top"/>
    </xf>
    <xf numFmtId="170" fontId="53" fillId="0" borderId="0">
      <alignment vertical="top"/>
    </xf>
    <xf numFmtId="0" fontId="45" fillId="0" borderId="0"/>
    <xf numFmtId="170" fontId="52" fillId="0" borderId="0">
      <alignment vertical="top"/>
    </xf>
    <xf numFmtId="0" fontId="162" fillId="0" borderId="0" applyFont="0" applyFill="0" applyBorder="0" applyAlignment="0"/>
    <xf numFmtId="0" fontId="114" fillId="0" borderId="0"/>
    <xf numFmtId="178" fontId="75" fillId="90" borderId="28"/>
    <xf numFmtId="204" fontId="25" fillId="0" borderId="0" applyFont="0" applyFill="0" applyBorder="0" applyAlignment="0" applyProtection="0"/>
    <xf numFmtId="205" fontId="25" fillId="0" borderId="0" applyFont="0" applyFill="0" applyBorder="0" applyAlignment="0" applyProtection="0"/>
    <xf numFmtId="178" fontId="51" fillId="0" borderId="28">
      <protection locked="0"/>
    </xf>
    <xf numFmtId="0" fontId="163" fillId="0" borderId="0" applyNumberFormat="0" applyFill="0" applyBorder="0" applyAlignment="0" applyProtection="0">
      <alignment vertical="top"/>
      <protection locked="0"/>
    </xf>
    <xf numFmtId="206" fontId="25" fillId="0" borderId="0" applyFont="0" applyFill="0" applyBorder="0" applyAlignment="0" applyProtection="0"/>
    <xf numFmtId="207" fontId="25" fillId="0" borderId="0" applyFont="0" applyFill="0" applyBorder="0" applyAlignment="0" applyProtection="0"/>
    <xf numFmtId="178" fontId="164" fillId="0" borderId="0"/>
    <xf numFmtId="40" fontId="165" fillId="0" borderId="0" applyFont="0" applyFill="0" applyBorder="0" applyAlignment="0" applyProtection="0"/>
    <xf numFmtId="0" fontId="166" fillId="0" borderId="0"/>
    <xf numFmtId="0" fontId="45" fillId="0" borderId="0"/>
    <xf numFmtId="0" fontId="56" fillId="0" borderId="53">
      <protection locked="0"/>
    </xf>
    <xf numFmtId="0" fontId="50" fillId="0" borderId="0"/>
    <xf numFmtId="0" fontId="54" fillId="0" borderId="0"/>
    <xf numFmtId="208" fontId="50" fillId="0" borderId="0"/>
    <xf numFmtId="208" fontId="50" fillId="0" borderId="0"/>
    <xf numFmtId="208" fontId="50" fillId="0" borderId="0"/>
    <xf numFmtId="0" fontId="50" fillId="0" borderId="0"/>
    <xf numFmtId="0" fontId="50" fillId="0" borderId="0"/>
    <xf numFmtId="208" fontId="54" fillId="0" borderId="0"/>
    <xf numFmtId="208" fontId="54"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50" fillId="0" borderId="0"/>
    <xf numFmtId="4" fontId="55"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0" fontId="50" fillId="0" borderId="0"/>
    <xf numFmtId="0" fontId="168" fillId="0" borderId="0"/>
    <xf numFmtId="0" fontId="168" fillId="0" borderId="0"/>
    <xf numFmtId="0" fontId="168" fillId="0" borderId="0"/>
    <xf numFmtId="0" fontId="168" fillId="0" borderId="0"/>
    <xf numFmtId="0" fontId="168" fillId="0" borderId="0"/>
    <xf numFmtId="0" fontId="169" fillId="0" borderId="0"/>
    <xf numFmtId="0" fontId="167" fillId="0" borderId="0"/>
    <xf numFmtId="0" fontId="167" fillId="0" borderId="0"/>
    <xf numFmtId="0" fontId="167" fillId="0" borderId="0"/>
    <xf numFmtId="0" fontId="167" fillId="0" borderId="0"/>
    <xf numFmtId="208" fontId="50" fillId="0" borderId="0"/>
    <xf numFmtId="208" fontId="50" fillId="0" borderId="0"/>
    <xf numFmtId="208" fontId="54" fillId="0" borderId="0"/>
    <xf numFmtId="208" fontId="54" fillId="0" borderId="0"/>
    <xf numFmtId="208" fontId="54" fillId="0" borderId="0"/>
    <xf numFmtId="208" fontId="54" fillId="0" borderId="0"/>
    <xf numFmtId="208" fontId="54" fillId="0" borderId="0"/>
    <xf numFmtId="0" fontId="50" fillId="0" borderId="0"/>
    <xf numFmtId="0" fontId="169" fillId="0" borderId="0"/>
    <xf numFmtId="208" fontId="50" fillId="0" borderId="0"/>
    <xf numFmtId="208" fontId="54" fillId="0" borderId="0"/>
    <xf numFmtId="208" fontId="50" fillId="0" borderId="0"/>
    <xf numFmtId="208" fontId="54" fillId="0" borderId="0"/>
    <xf numFmtId="208" fontId="50" fillId="0" borderId="0"/>
    <xf numFmtId="0" fontId="50" fillId="0" borderId="0"/>
    <xf numFmtId="0" fontId="170" fillId="0" borderId="0"/>
    <xf numFmtId="0" fontId="50" fillId="0" borderId="0"/>
    <xf numFmtId="0" fontId="50" fillId="0" borderId="0"/>
    <xf numFmtId="0" fontId="50" fillId="0" borderId="0"/>
    <xf numFmtId="0" fontId="50" fillId="0" borderId="0"/>
    <xf numFmtId="0" fontId="50" fillId="0" borderId="0"/>
    <xf numFmtId="0" fontId="167" fillId="0" borderId="0"/>
    <xf numFmtId="0" fontId="167" fillId="0" borderId="0"/>
    <xf numFmtId="0" fontId="54" fillId="0" borderId="0"/>
    <xf numFmtId="0" fontId="54" fillId="0" borderId="0"/>
    <xf numFmtId="0" fontId="12" fillId="0" borderId="0"/>
    <xf numFmtId="0" fontId="12" fillId="0" borderId="0"/>
    <xf numFmtId="0" fontId="12" fillId="0" borderId="0"/>
    <xf numFmtId="0" fontId="12" fillId="0" borderId="0"/>
    <xf numFmtId="0" fontId="12" fillId="0" borderId="0"/>
    <xf numFmtId="0" fontId="50" fillId="0" borderId="0"/>
    <xf numFmtId="0" fontId="50" fillId="0" borderId="0"/>
    <xf numFmtId="175" fontId="52" fillId="0" borderId="0">
      <alignment vertical="top"/>
    </xf>
    <xf numFmtId="208" fontId="54" fillId="0" borderId="0"/>
    <xf numFmtId="0" fontId="54" fillId="0" borderId="0"/>
    <xf numFmtId="0" fontId="54" fillId="0" borderId="0"/>
    <xf numFmtId="0" fontId="167" fillId="0" borderId="0"/>
    <xf numFmtId="0" fontId="167" fillId="0" borderId="0"/>
    <xf numFmtId="0" fontId="50" fillId="0" borderId="0"/>
    <xf numFmtId="0" fontId="167" fillId="0" borderId="0"/>
    <xf numFmtId="0" fontId="167" fillId="0" borderId="0"/>
    <xf numFmtId="0" fontId="169" fillId="0" borderId="0"/>
    <xf numFmtId="0" fontId="54" fillId="0" borderId="0"/>
    <xf numFmtId="208" fontId="54" fillId="0" borderId="0"/>
    <xf numFmtId="208" fontId="50" fillId="0" borderId="0"/>
    <xf numFmtId="208" fontId="54" fillId="0" borderId="0"/>
    <xf numFmtId="0" fontId="169" fillId="0" borderId="0"/>
    <xf numFmtId="0" fontId="54" fillId="0" borderId="0"/>
    <xf numFmtId="208" fontId="50" fillId="0" borderId="0"/>
    <xf numFmtId="0" fontId="50" fillId="0" borderId="0"/>
    <xf numFmtId="208" fontId="50" fillId="0" borderId="0"/>
    <xf numFmtId="208" fontId="50" fillId="0" borderId="0"/>
    <xf numFmtId="208" fontId="54" fillId="0" borderId="0"/>
    <xf numFmtId="208" fontId="50" fillId="0" borderId="0"/>
    <xf numFmtId="0" fontId="54" fillId="0" borderId="0"/>
    <xf numFmtId="0" fontId="54" fillId="0" borderId="0"/>
    <xf numFmtId="209" fontId="45" fillId="0" borderId="0" applyFont="0" applyFill="0" applyBorder="0" applyAlignment="0" applyProtection="0"/>
    <xf numFmtId="0" fontId="54" fillId="0" borderId="0"/>
    <xf numFmtId="0" fontId="51" fillId="0" borderId="0"/>
    <xf numFmtId="0" fontId="51" fillId="0" borderId="0"/>
    <xf numFmtId="210" fontId="93" fillId="0" borderId="0" applyFont="0" applyFill="0" applyBorder="0" applyAlignment="0" applyProtection="0"/>
    <xf numFmtId="39" fontId="45" fillId="0" borderId="0" applyFont="0" applyFill="0" applyBorder="0" applyAlignment="0" applyProtection="0"/>
    <xf numFmtId="0" fontId="51" fillId="0" borderId="0"/>
    <xf numFmtId="0" fontId="50" fillId="0" borderId="0"/>
    <xf numFmtId="0" fontId="171" fillId="0" borderId="0" applyNumberFormat="0" applyFill="0" applyBorder="0" applyAlignment="0" applyProtection="0"/>
    <xf numFmtId="0" fontId="45" fillId="100" borderId="0" applyNumberFormat="0" applyFont="0" applyAlignment="0" applyProtection="0"/>
    <xf numFmtId="0" fontId="167" fillId="0" borderId="0"/>
    <xf numFmtId="0" fontId="167" fillId="0" borderId="0"/>
    <xf numFmtId="0" fontId="54" fillId="0" borderId="0"/>
    <xf numFmtId="0" fontId="54" fillId="0" borderId="0"/>
    <xf numFmtId="0" fontId="50" fillId="0" borderId="0"/>
    <xf numFmtId="0" fontId="50" fillId="0" borderId="0"/>
    <xf numFmtId="0" fontId="50" fillId="0" borderId="0"/>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175" fontId="52" fillId="0" borderId="0">
      <alignment vertical="top"/>
    </xf>
    <xf numFmtId="211" fontId="9" fillId="0" borderId="0" applyFont="0" applyFill="0" applyBorder="0" applyAlignment="0" applyProtection="0"/>
    <xf numFmtId="212" fontId="93" fillId="0" borderId="0" applyFont="0" applyFill="0" applyBorder="0" applyAlignment="0" applyProtection="0"/>
    <xf numFmtId="0" fontId="167" fillId="0" borderId="0"/>
    <xf numFmtId="0" fontId="167" fillId="0" borderId="0"/>
    <xf numFmtId="0" fontId="167" fillId="0" borderId="0"/>
    <xf numFmtId="0" fontId="167" fillId="0" borderId="0"/>
    <xf numFmtId="0" fontId="9" fillId="0" borderId="0" applyFont="0" applyFill="0" applyBorder="0" applyAlignment="0" applyProtection="0"/>
    <xf numFmtId="0" fontId="9" fillId="0" borderId="0" applyFont="0" applyFill="0" applyBorder="0" applyAlignment="0" applyProtection="0"/>
    <xf numFmtId="213" fontId="45" fillId="104" borderId="52">
      <alignment wrapText="1"/>
      <protection locked="0"/>
    </xf>
    <xf numFmtId="213" fontId="45" fillId="104" borderId="52">
      <alignment wrapText="1"/>
      <protection locked="0"/>
    </xf>
    <xf numFmtId="0" fontId="167" fillId="0" borderId="0"/>
    <xf numFmtId="0" fontId="167" fillId="0" borderId="0"/>
    <xf numFmtId="0" fontId="50" fillId="0" borderId="0"/>
    <xf numFmtId="0" fontId="50" fillId="0" borderId="0"/>
    <xf numFmtId="0" fontId="54" fillId="0" borderId="0"/>
    <xf numFmtId="4" fontId="55" fillId="0" borderId="0">
      <alignment vertical="center"/>
    </xf>
    <xf numFmtId="0" fontId="54" fillId="0" borderId="0"/>
    <xf numFmtId="0" fontId="167" fillId="0" borderId="0"/>
    <xf numFmtId="0" fontId="167" fillId="0" borderId="0"/>
    <xf numFmtId="0" fontId="172" fillId="0" borderId="0" applyNumberFormat="0" applyFill="0" applyBorder="0" applyProtection="0">
      <alignment vertical="top"/>
    </xf>
    <xf numFmtId="0" fontId="54" fillId="0" borderId="0"/>
    <xf numFmtId="0" fontId="173" fillId="0" borderId="0"/>
    <xf numFmtId="0" fontId="173" fillId="0" borderId="0"/>
    <xf numFmtId="0" fontId="54" fillId="0" borderId="0"/>
    <xf numFmtId="0" fontId="54" fillId="0" borderId="0"/>
    <xf numFmtId="0" fontId="54" fillId="0" borderId="0"/>
    <xf numFmtId="0" fontId="174" fillId="0" borderId="54" applyNumberFormat="0" applyFill="0" applyProtection="0">
      <alignment horizontal="center"/>
    </xf>
    <xf numFmtId="0" fontId="174" fillId="0" borderId="54" applyNumberFormat="0" applyFill="0" applyProtection="0">
      <alignment horizontal="center"/>
    </xf>
    <xf numFmtId="0" fontId="174" fillId="0" borderId="54" applyNumberFormat="0" applyFill="0" applyProtection="0">
      <alignment horizontal="center"/>
    </xf>
    <xf numFmtId="0" fontId="174" fillId="0" borderId="54" applyNumberFormat="0" applyFill="0" applyProtection="0">
      <alignment horizontal="center"/>
    </xf>
    <xf numFmtId="0" fontId="174" fillId="0" borderId="0" applyNumberFormat="0" applyFill="0" applyBorder="0" applyProtection="0">
      <alignment horizontal="left"/>
    </xf>
    <xf numFmtId="0" fontId="175" fillId="0" borderId="0" applyNumberFormat="0" applyFill="0" applyBorder="0" applyProtection="0">
      <alignment horizontal="centerContinuous"/>
    </xf>
    <xf numFmtId="0" fontId="167" fillId="0" borderId="0"/>
    <xf numFmtId="0" fontId="167" fillId="0" borderId="0"/>
    <xf numFmtId="0" fontId="167" fillId="0" borderId="0"/>
    <xf numFmtId="0" fontId="167" fillId="0" borderId="0"/>
    <xf numFmtId="0" fontId="167" fillId="0" borderId="0"/>
    <xf numFmtId="0" fontId="50" fillId="0" borderId="0"/>
    <xf numFmtId="0" fontId="50" fillId="0" borderId="0"/>
    <xf numFmtId="0" fontId="54" fillId="0" borderId="0"/>
    <xf numFmtId="4" fontId="55" fillId="0" borderId="0">
      <alignment vertical="center"/>
    </xf>
    <xf numFmtId="208" fontId="50" fillId="0" borderId="0"/>
    <xf numFmtId="0" fontId="51" fillId="0" borderId="0"/>
    <xf numFmtId="208" fontId="50" fillId="0" borderId="0"/>
    <xf numFmtId="208" fontId="54" fillId="0" borderId="0"/>
    <xf numFmtId="208" fontId="54" fillId="0" borderId="0"/>
    <xf numFmtId="0" fontId="54" fillId="0" borderId="0"/>
    <xf numFmtId="0" fontId="173" fillId="0" borderId="0"/>
    <xf numFmtId="0" fontId="54" fillId="0" borderId="0"/>
    <xf numFmtId="0" fontId="54" fillId="0" borderId="0"/>
    <xf numFmtId="0" fontId="54" fillId="0" borderId="0"/>
    <xf numFmtId="0" fontId="54" fillId="0" borderId="0"/>
    <xf numFmtId="0" fontId="54" fillId="0" borderId="0"/>
    <xf numFmtId="208" fontId="50" fillId="0" borderId="0"/>
    <xf numFmtId="208" fontId="54" fillId="0" borderId="0"/>
    <xf numFmtId="208" fontId="54" fillId="0" borderId="0"/>
    <xf numFmtId="208" fontId="54" fillId="0" borderId="0"/>
    <xf numFmtId="208" fontId="54" fillId="0" borderId="0"/>
    <xf numFmtId="208" fontId="54" fillId="0" borderId="0"/>
    <xf numFmtId="208" fontId="50" fillId="0" borderId="0"/>
    <xf numFmtId="0" fontId="50" fillId="0" borderId="0"/>
    <xf numFmtId="208" fontId="50" fillId="0" borderId="0"/>
    <xf numFmtId="0" fontId="54" fillId="0" borderId="0"/>
    <xf numFmtId="208" fontId="54" fillId="0" borderId="0"/>
    <xf numFmtId="208" fontId="54" fillId="0" borderId="0"/>
    <xf numFmtId="208" fontId="54" fillId="0" borderId="0"/>
    <xf numFmtId="208" fontId="54" fillId="0" borderId="0"/>
    <xf numFmtId="208" fontId="54" fillId="0" borderId="0"/>
    <xf numFmtId="208" fontId="50" fillId="0" borderId="0"/>
    <xf numFmtId="208" fontId="50" fillId="0" borderId="0"/>
    <xf numFmtId="208" fontId="54" fillId="0" borderId="0"/>
    <xf numFmtId="0" fontId="54" fillId="0" borderId="0"/>
    <xf numFmtId="0" fontId="50" fillId="0" borderId="0"/>
    <xf numFmtId="0" fontId="167" fillId="0" borderId="0"/>
    <xf numFmtId="208" fontId="54" fillId="0" borderId="0"/>
    <xf numFmtId="186" fontId="45" fillId="104" borderId="45" applyNumberFormat="0" applyFont="0">
      <alignment shrinkToFit="1"/>
      <protection locked="0"/>
    </xf>
    <xf numFmtId="0" fontId="54" fillId="0" borderId="0"/>
    <xf numFmtId="4" fontId="55"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0" fontId="54" fillId="0" borderId="0"/>
    <xf numFmtId="186" fontId="54" fillId="0" borderId="0"/>
    <xf numFmtId="0" fontId="50" fillId="0" borderId="0"/>
    <xf numFmtId="175" fontId="52" fillId="0" borderId="0">
      <alignment vertical="top"/>
    </xf>
    <xf numFmtId="175" fontId="52" fillId="0" borderId="0">
      <alignment vertical="top"/>
    </xf>
    <xf numFmtId="0" fontId="50" fillId="0" borderId="0"/>
    <xf numFmtId="0" fontId="50" fillId="0" borderId="0"/>
    <xf numFmtId="0" fontId="54" fillId="0" borderId="0"/>
    <xf numFmtId="186" fontId="54" fillId="0" borderId="0"/>
    <xf numFmtId="208" fontId="54" fillId="0" borderId="0"/>
    <xf numFmtId="208" fontId="54" fillId="0" borderId="0"/>
    <xf numFmtId="208" fontId="54" fillId="0" borderId="0"/>
    <xf numFmtId="0" fontId="50" fillId="0" borderId="0"/>
    <xf numFmtId="0" fontId="50" fillId="0" borderId="0"/>
    <xf numFmtId="186" fontId="54" fillId="0" borderId="0"/>
    <xf numFmtId="0" fontId="54" fillId="0" borderId="0"/>
    <xf numFmtId="0" fontId="50" fillId="0" borderId="0"/>
    <xf numFmtId="0" fontId="54" fillId="0" borderId="0"/>
    <xf numFmtId="186" fontId="54" fillId="0" borderId="0"/>
    <xf numFmtId="0" fontId="50" fillId="0" borderId="0"/>
    <xf numFmtId="0" fontId="50" fillId="0" borderId="0"/>
    <xf numFmtId="0" fontId="50" fillId="0" borderId="0"/>
    <xf numFmtId="0" fontId="50" fillId="0" borderId="0"/>
    <xf numFmtId="0" fontId="50" fillId="0" borderId="0"/>
    <xf numFmtId="0" fontId="54" fillId="0" borderId="0"/>
    <xf numFmtId="175" fontId="52" fillId="0" borderId="0">
      <alignment vertical="top"/>
    </xf>
    <xf numFmtId="208" fontId="45" fillId="0" borderId="0"/>
    <xf numFmtId="208" fontId="45" fillId="0" borderId="0"/>
    <xf numFmtId="208" fontId="45" fillId="0" borderId="0"/>
    <xf numFmtId="208" fontId="45" fillId="0" borderId="0"/>
    <xf numFmtId="208" fontId="45" fillId="0" borderId="0"/>
    <xf numFmtId="208" fontId="45" fillId="0" borderId="0"/>
    <xf numFmtId="208" fontId="45" fillId="0" borderId="0"/>
    <xf numFmtId="208" fontId="50" fillId="0" borderId="0"/>
    <xf numFmtId="0" fontId="173" fillId="0" borderId="0"/>
    <xf numFmtId="0" fontId="50" fillId="0" borderId="0"/>
    <xf numFmtId="0" fontId="50" fillId="0" borderId="0"/>
    <xf numFmtId="0" fontId="50" fillId="0" borderId="0"/>
    <xf numFmtId="0" fontId="136" fillId="0" borderId="0"/>
    <xf numFmtId="208" fontId="54" fillId="0" borderId="0"/>
    <xf numFmtId="208" fontId="54" fillId="0" borderId="0"/>
    <xf numFmtId="208" fontId="54" fillId="0" borderId="0"/>
    <xf numFmtId="208" fontId="50" fillId="0" borderId="0"/>
    <xf numFmtId="208" fontId="50" fillId="0" borderId="0"/>
    <xf numFmtId="208" fontId="54" fillId="0" borderId="0"/>
    <xf numFmtId="208" fontId="54" fillId="0" borderId="0"/>
    <xf numFmtId="208" fontId="54" fillId="0" borderId="0"/>
    <xf numFmtId="208" fontId="54" fillId="0" borderId="0"/>
    <xf numFmtId="0" fontId="170" fillId="0" borderId="0"/>
    <xf numFmtId="4" fontId="55" fillId="0" borderId="0">
      <alignment vertical="center"/>
    </xf>
    <xf numFmtId="0" fontId="54" fillId="0" borderId="0"/>
    <xf numFmtId="0" fontId="54" fillId="0" borderId="0"/>
    <xf numFmtId="0" fontId="12" fillId="0" borderId="0"/>
    <xf numFmtId="0" fontId="12" fillId="0" borderId="0"/>
    <xf numFmtId="0" fontId="12" fillId="0" borderId="0"/>
    <xf numFmtId="0" fontId="12" fillId="0" borderId="0"/>
    <xf numFmtId="0" fontId="12" fillId="0" borderId="0"/>
    <xf numFmtId="0" fontId="54" fillId="0" borderId="0"/>
    <xf numFmtId="0" fontId="12" fillId="0" borderId="0"/>
    <xf numFmtId="0" fontId="12" fillId="0" borderId="0"/>
    <xf numFmtId="0" fontId="12" fillId="0" borderId="0"/>
    <xf numFmtId="0" fontId="12" fillId="0" borderId="0"/>
    <xf numFmtId="0" fontId="12" fillId="0" borderId="0"/>
    <xf numFmtId="0" fontId="54" fillId="0" borderId="0"/>
    <xf numFmtId="0" fontId="12" fillId="0" borderId="0"/>
    <xf numFmtId="0" fontId="12" fillId="0" borderId="0"/>
    <xf numFmtId="0" fontId="12" fillId="0" borderId="0"/>
    <xf numFmtId="0" fontId="12" fillId="0" borderId="0"/>
    <xf numFmtId="0" fontId="12" fillId="0" borderId="0"/>
    <xf numFmtId="0" fontId="54" fillId="0" borderId="0"/>
    <xf numFmtId="0" fontId="136" fillId="0" borderId="0"/>
    <xf numFmtId="0" fontId="54" fillId="0" borderId="0"/>
    <xf numFmtId="0" fontId="50" fillId="0" borderId="0"/>
    <xf numFmtId="0" fontId="54" fillId="0" borderId="0"/>
    <xf numFmtId="0" fontId="50" fillId="0" borderId="0"/>
    <xf numFmtId="0" fontId="50" fillId="0" borderId="0"/>
    <xf numFmtId="0" fontId="54" fillId="0" borderId="0"/>
    <xf numFmtId="0" fontId="54" fillId="0" borderId="0"/>
    <xf numFmtId="0" fontId="54" fillId="0" borderId="0"/>
    <xf numFmtId="0" fontId="50" fillId="0" borderId="0"/>
    <xf numFmtId="208" fontId="54" fillId="0" borderId="0"/>
    <xf numFmtId="0" fontId="50" fillId="0" borderId="0"/>
    <xf numFmtId="186" fontId="50" fillId="0" borderId="0"/>
    <xf numFmtId="0" fontId="50" fillId="0" borderId="0"/>
    <xf numFmtId="4" fontId="55" fillId="0" borderId="0">
      <alignment vertical="center"/>
    </xf>
    <xf numFmtId="175" fontId="52" fillId="0" borderId="0">
      <alignment vertical="top"/>
    </xf>
    <xf numFmtId="0" fontId="54" fillId="0" borderId="0"/>
    <xf numFmtId="0" fontId="54" fillId="0" borderId="0"/>
    <xf numFmtId="0" fontId="45" fillId="0" borderId="0"/>
    <xf numFmtId="0" fontId="45" fillId="0" borderId="0"/>
    <xf numFmtId="0" fontId="50" fillId="0" borderId="0"/>
    <xf numFmtId="0" fontId="1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 fontId="55" fillId="0" borderId="0">
      <alignment vertical="center"/>
    </xf>
    <xf numFmtId="208" fontId="50" fillId="0" borderId="0"/>
    <xf numFmtId="0" fontId="167" fillId="0" borderId="0"/>
    <xf numFmtId="0" fontId="167" fillId="0" borderId="0"/>
    <xf numFmtId="208" fontId="50" fillId="0" borderId="0"/>
    <xf numFmtId="208" fontId="54" fillId="0" borderId="0"/>
    <xf numFmtId="208" fontId="50" fillId="0" borderId="0"/>
    <xf numFmtId="0" fontId="50" fillId="0" borderId="0"/>
    <xf numFmtId="0" fontId="50" fillId="0" borderId="0"/>
    <xf numFmtId="0" fontId="54" fillId="0" borderId="0"/>
    <xf numFmtId="0" fontId="50" fillId="0" borderId="0"/>
    <xf numFmtId="0" fontId="50" fillId="0" borderId="0"/>
    <xf numFmtId="175" fontId="52" fillId="0" borderId="0">
      <alignment vertical="top"/>
    </xf>
    <xf numFmtId="0" fontId="54" fillId="0" borderId="0"/>
    <xf numFmtId="208" fontId="54" fillId="0" borderId="0"/>
    <xf numFmtId="208" fontId="54" fillId="0" borderId="0"/>
    <xf numFmtId="0" fontId="50" fillId="0" borderId="0"/>
    <xf numFmtId="175" fontId="52" fillId="0" borderId="0">
      <alignment vertical="top"/>
    </xf>
    <xf numFmtId="0" fontId="54" fillId="0" borderId="0"/>
    <xf numFmtId="0" fontId="12" fillId="0" borderId="0"/>
    <xf numFmtId="0" fontId="12" fillId="0" borderId="0"/>
    <xf numFmtId="0" fontId="12" fillId="0" borderId="0"/>
    <xf numFmtId="0" fontId="12" fillId="0" borderId="0"/>
    <xf numFmtId="0" fontId="12" fillId="0" borderId="0"/>
    <xf numFmtId="0" fontId="54" fillId="0" borderId="0"/>
    <xf numFmtId="0" fontId="12" fillId="0" borderId="0"/>
    <xf numFmtId="0" fontId="12" fillId="0" borderId="0"/>
    <xf numFmtId="0" fontId="12" fillId="0" borderId="0"/>
    <xf numFmtId="0" fontId="12" fillId="0" borderId="0"/>
    <xf numFmtId="0" fontId="12" fillId="0" borderId="0"/>
    <xf numFmtId="0" fontId="54" fillId="0" borderId="0"/>
    <xf numFmtId="0" fontId="50" fillId="0" borderId="0"/>
    <xf numFmtId="208" fontId="54" fillId="0" borderId="0"/>
    <xf numFmtId="0" fontId="50" fillId="0" borderId="0"/>
    <xf numFmtId="0" fontId="50" fillId="0" borderId="0"/>
    <xf numFmtId="208" fontId="50" fillId="0" borderId="0"/>
    <xf numFmtId="0" fontId="50" fillId="0" borderId="0"/>
    <xf numFmtId="208" fontId="54" fillId="0" borderId="0"/>
    <xf numFmtId="208" fontId="54" fillId="0" borderId="0"/>
    <xf numFmtId="208" fontId="54" fillId="0" borderId="0"/>
    <xf numFmtId="175" fontId="52" fillId="0" borderId="0">
      <alignment vertical="top"/>
    </xf>
    <xf numFmtId="208" fontId="54" fillId="0" borderId="0"/>
    <xf numFmtId="208" fontId="54" fillId="0" borderId="0"/>
    <xf numFmtId="0" fontId="50" fillId="0" borderId="0"/>
    <xf numFmtId="0" fontId="50" fillId="0" borderId="0"/>
    <xf numFmtId="0" fontId="54" fillId="0" borderId="0"/>
    <xf numFmtId="208" fontId="50" fillId="0" borderId="0"/>
    <xf numFmtId="0" fontId="50" fillId="0" borderId="0"/>
    <xf numFmtId="0" fontId="50" fillId="0" borderId="0"/>
    <xf numFmtId="0" fontId="50" fillId="0" borderId="0"/>
    <xf numFmtId="0" fontId="50" fillId="0" borderId="0"/>
    <xf numFmtId="0" fontId="54" fillId="0" borderId="0"/>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175" fontId="52" fillId="0" borderId="0">
      <alignment vertical="top"/>
    </xf>
    <xf numFmtId="0" fontId="50" fillId="0" borderId="0"/>
    <xf numFmtId="175" fontId="52" fillId="0" borderId="0">
      <alignment vertical="top"/>
    </xf>
    <xf numFmtId="208" fontId="54" fillId="0" borderId="0"/>
    <xf numFmtId="4" fontId="55"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0" fontId="50" fillId="0" borderId="0"/>
    <xf numFmtId="0" fontId="50" fillId="0" borderId="0"/>
    <xf numFmtId="0" fontId="50" fillId="0" borderId="0"/>
    <xf numFmtId="186" fontId="50" fillId="0" borderId="0"/>
    <xf numFmtId="0" fontId="50" fillId="0" borderId="0"/>
    <xf numFmtId="186" fontId="50" fillId="0" borderId="0"/>
    <xf numFmtId="0" fontId="54" fillId="0" borderId="0"/>
    <xf numFmtId="0" fontId="12" fillId="0" borderId="0"/>
    <xf numFmtId="0" fontId="12" fillId="0" borderId="0"/>
    <xf numFmtId="0" fontId="12" fillId="0" borderId="0"/>
    <xf numFmtId="0" fontId="12" fillId="0" borderId="0"/>
    <xf numFmtId="0" fontId="12" fillId="0" borderId="0"/>
    <xf numFmtId="0" fontId="45" fillId="0" borderId="0"/>
    <xf numFmtId="0" fontId="45" fillId="0" borderId="0"/>
    <xf numFmtId="0" fontId="45" fillId="0" borderId="0"/>
    <xf numFmtId="0" fontId="45" fillId="0" borderId="0"/>
    <xf numFmtId="0" fontId="45" fillId="0" borderId="0"/>
    <xf numFmtId="0" fontId="54" fillId="0" borderId="0"/>
    <xf numFmtId="186" fontId="54" fillId="0" borderId="0"/>
    <xf numFmtId="0" fontId="54" fillId="0" borderId="0"/>
    <xf numFmtId="4" fontId="55"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0" fontId="167" fillId="0" borderId="0"/>
    <xf numFmtId="0" fontId="167" fillId="0" borderId="0"/>
    <xf numFmtId="0" fontId="167" fillId="0" borderId="0"/>
    <xf numFmtId="0" fontId="167" fillId="0" borderId="0"/>
    <xf numFmtId="0" fontId="167" fillId="0" borderId="0"/>
    <xf numFmtId="0" fontId="167" fillId="0" borderId="0"/>
    <xf numFmtId="208" fontId="50" fillId="0" borderId="0"/>
    <xf numFmtId="208" fontId="50" fillId="0" borderId="0"/>
    <xf numFmtId="0" fontId="54" fillId="0" borderId="0"/>
    <xf numFmtId="0" fontId="54" fillId="0" borderId="0"/>
    <xf numFmtId="186" fontId="54" fillId="0" borderId="0"/>
    <xf numFmtId="208" fontId="50" fillId="0" borderId="0"/>
    <xf numFmtId="0" fontId="167" fillId="0" borderId="0"/>
    <xf numFmtId="0" fontId="167" fillId="0" borderId="0"/>
    <xf numFmtId="0" fontId="50" fillId="0" borderId="0"/>
    <xf numFmtId="0" fontId="54" fillId="0" borderId="0"/>
    <xf numFmtId="0" fontId="54" fillId="0" borderId="0"/>
    <xf numFmtId="0" fontId="51" fillId="0" borderId="0"/>
    <xf numFmtId="0" fontId="50" fillId="0" borderId="0"/>
    <xf numFmtId="0" fontId="54" fillId="0" borderId="0"/>
    <xf numFmtId="0" fontId="167" fillId="0" borderId="0"/>
    <xf numFmtId="0" fontId="167" fillId="0" borderId="0"/>
    <xf numFmtId="0" fontId="50" fillId="0" borderId="0"/>
    <xf numFmtId="0" fontId="167" fillId="0" borderId="0"/>
    <xf numFmtId="0" fontId="167" fillId="0" borderId="0"/>
    <xf numFmtId="0" fontId="54" fillId="0" borderId="0"/>
    <xf numFmtId="0" fontId="54" fillId="0" borderId="0"/>
    <xf numFmtId="0" fontId="54" fillId="0" borderId="0"/>
    <xf numFmtId="0" fontId="17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0" fillId="0" borderId="0"/>
    <xf numFmtId="0" fontId="54" fillId="0" borderId="0"/>
    <xf numFmtId="0" fontId="50" fillId="0" borderId="0"/>
    <xf numFmtId="0" fontId="54" fillId="0" borderId="0"/>
    <xf numFmtId="208" fontId="50" fillId="0" borderId="0"/>
    <xf numFmtId="0" fontId="54" fillId="0" borderId="0"/>
    <xf numFmtId="208" fontId="50" fillId="0" borderId="0"/>
    <xf numFmtId="0" fontId="54" fillId="0" borderId="0"/>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0" fontId="54" fillId="0" borderId="0"/>
    <xf numFmtId="0" fontId="12" fillId="0" borderId="0"/>
    <xf numFmtId="0" fontId="12" fillId="0" borderId="0"/>
    <xf numFmtId="0" fontId="12" fillId="0" borderId="0"/>
    <xf numFmtId="0" fontId="12" fillId="0" borderId="0"/>
    <xf numFmtId="0" fontId="12" fillId="0" borderId="0"/>
    <xf numFmtId="0" fontId="54" fillId="0" borderId="0"/>
    <xf numFmtId="0" fontId="12" fillId="0" borderId="0"/>
    <xf numFmtId="0" fontId="12" fillId="0" borderId="0"/>
    <xf numFmtId="0" fontId="12" fillId="0" borderId="0"/>
    <xf numFmtId="0" fontId="12" fillId="0" borderId="0"/>
    <xf numFmtId="0" fontId="12" fillId="0" borderId="0"/>
    <xf numFmtId="0" fontId="168" fillId="0" borderId="0"/>
    <xf numFmtId="0" fontId="168" fillId="0" borderId="0"/>
    <xf numFmtId="0" fontId="168" fillId="0" borderId="0"/>
    <xf numFmtId="0" fontId="168" fillId="0" borderId="0"/>
    <xf numFmtId="0" fontId="50" fillId="0" borderId="0"/>
    <xf numFmtId="0" fontId="54" fillId="0" borderId="0"/>
    <xf numFmtId="4" fontId="55"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186" fontId="54" fillId="0" borderId="0"/>
    <xf numFmtId="0" fontId="54" fillId="0" borderId="0"/>
    <xf numFmtId="0" fontId="167" fillId="0" borderId="0"/>
    <xf numFmtId="0" fontId="167" fillId="0" borderId="0"/>
    <xf numFmtId="0" fontId="50" fillId="0" borderId="0"/>
    <xf numFmtId="0" fontId="50" fillId="0" borderId="0"/>
    <xf numFmtId="0" fontId="54" fillId="0" borderId="0"/>
    <xf numFmtId="208"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0" fillId="0" borderId="0"/>
    <xf numFmtId="0" fontId="50" fillId="0" borderId="0"/>
    <xf numFmtId="0" fontId="50" fillId="0" borderId="0"/>
    <xf numFmtId="0" fontId="54" fillId="0" borderId="0"/>
    <xf numFmtId="0" fontId="50" fillId="0" borderId="0"/>
    <xf numFmtId="0" fontId="54" fillId="0" borderId="0"/>
    <xf numFmtId="175" fontId="52" fillId="0" borderId="0">
      <alignment vertical="top"/>
    </xf>
    <xf numFmtId="0" fontId="54" fillId="0" borderId="0"/>
    <xf numFmtId="0" fontId="54" fillId="0" borderId="0"/>
    <xf numFmtId="0" fontId="50" fillId="0" borderId="0"/>
    <xf numFmtId="0" fontId="168" fillId="0" borderId="0"/>
    <xf numFmtId="0" fontId="168" fillId="0" borderId="0"/>
    <xf numFmtId="0" fontId="168" fillId="0" borderId="0"/>
    <xf numFmtId="0" fontId="168" fillId="0" borderId="0"/>
    <xf numFmtId="0" fontId="168" fillId="0" borderId="0"/>
    <xf numFmtId="186" fontId="54" fillId="0" borderId="0"/>
    <xf numFmtId="0" fontId="54" fillId="0" borderId="0"/>
    <xf numFmtId="0" fontId="50" fillId="0" borderId="0"/>
    <xf numFmtId="0" fontId="50" fillId="0" borderId="0"/>
    <xf numFmtId="0" fontId="54" fillId="0" borderId="0"/>
    <xf numFmtId="186" fontId="54" fillId="0" borderId="0"/>
    <xf numFmtId="0" fontId="54" fillId="0" borderId="0"/>
    <xf numFmtId="175" fontId="52" fillId="0" borderId="0">
      <alignment vertical="top"/>
    </xf>
    <xf numFmtId="208" fontId="54" fillId="0" borderId="0"/>
    <xf numFmtId="208" fontId="54" fillId="0" borderId="0"/>
    <xf numFmtId="208" fontId="50" fillId="0" borderId="0"/>
    <xf numFmtId="0" fontId="50" fillId="0" borderId="0"/>
    <xf numFmtId="0" fontId="50" fillId="0" borderId="0"/>
    <xf numFmtId="4" fontId="55"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0" fontId="54" fillId="0" borderId="0"/>
    <xf numFmtId="0" fontId="54" fillId="0" borderId="0"/>
    <xf numFmtId="0" fontId="12" fillId="0" borderId="0"/>
    <xf numFmtId="0" fontId="12" fillId="0" borderId="0"/>
    <xf numFmtId="0" fontId="12" fillId="0" borderId="0"/>
    <xf numFmtId="0" fontId="12" fillId="0" borderId="0"/>
    <xf numFmtId="0" fontId="12" fillId="0" borderId="0"/>
    <xf numFmtId="208" fontId="50" fillId="0" borderId="0"/>
    <xf numFmtId="208" fontId="50" fillId="0" borderId="0"/>
    <xf numFmtId="208" fontId="50" fillId="0" borderId="0"/>
    <xf numFmtId="208" fontId="50" fillId="0" borderId="0"/>
    <xf numFmtId="208" fontId="50" fillId="0" borderId="0"/>
    <xf numFmtId="0" fontId="54" fillId="0" borderId="0"/>
    <xf numFmtId="208" fontId="54" fillId="0" borderId="0"/>
    <xf numFmtId="0" fontId="50" fillId="0" borderId="0"/>
    <xf numFmtId="0" fontId="170" fillId="0" borderId="0"/>
    <xf numFmtId="0" fontId="50" fillId="0" borderId="0"/>
    <xf numFmtId="0" fontId="50" fillId="0" borderId="0"/>
    <xf numFmtId="0" fontId="50" fillId="0" borderId="0"/>
    <xf numFmtId="0" fontId="50" fillId="0" borderId="0"/>
    <xf numFmtId="0" fontId="50" fillId="0" borderId="0"/>
    <xf numFmtId="208" fontId="54" fillId="0" borderId="0"/>
    <xf numFmtId="208" fontId="54" fillId="0" borderId="0"/>
    <xf numFmtId="208" fontId="54" fillId="0" borderId="0"/>
    <xf numFmtId="208" fontId="54" fillId="0" borderId="0"/>
    <xf numFmtId="208" fontId="54" fillId="0" borderId="0"/>
    <xf numFmtId="208" fontId="54" fillId="0" borderId="0"/>
    <xf numFmtId="208" fontId="50" fillId="0" borderId="0"/>
    <xf numFmtId="208" fontId="50" fillId="0" borderId="0"/>
    <xf numFmtId="208" fontId="54" fillId="0" borderId="0"/>
    <xf numFmtId="208" fontId="54" fillId="0" borderId="0"/>
    <xf numFmtId="208" fontId="50" fillId="0" borderId="0"/>
    <xf numFmtId="208" fontId="50" fillId="0" borderId="0"/>
    <xf numFmtId="208" fontId="50" fillId="0" borderId="0"/>
    <xf numFmtId="208" fontId="50" fillId="0" borderId="0"/>
    <xf numFmtId="208" fontId="54" fillId="0" borderId="0"/>
    <xf numFmtId="0" fontId="54" fillId="0" borderId="0"/>
    <xf numFmtId="208" fontId="50" fillId="0" borderId="0"/>
    <xf numFmtId="0" fontId="167" fillId="0" borderId="0"/>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175"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175" fontId="52" fillId="0" borderId="0">
      <alignment vertical="top"/>
    </xf>
    <xf numFmtId="208" fontId="50" fillId="0" borderId="0"/>
    <xf numFmtId="0" fontId="51" fillId="0" borderId="0"/>
    <xf numFmtId="0" fontId="54" fillId="0" borderId="0"/>
    <xf numFmtId="0" fontId="173" fillId="0" borderId="0"/>
    <xf numFmtId="0" fontId="54" fillId="0" borderId="0"/>
    <xf numFmtId="0" fontId="54" fillId="0" borderId="0"/>
    <xf numFmtId="0" fontId="54" fillId="0" borderId="0"/>
    <xf numFmtId="0" fontId="54" fillId="0" borderId="0"/>
    <xf numFmtId="0" fontId="54" fillId="0" borderId="0"/>
    <xf numFmtId="0" fontId="50" fillId="0" borderId="0"/>
    <xf numFmtId="0" fontId="50" fillId="0" borderId="0"/>
    <xf numFmtId="0" fontId="50" fillId="0" borderId="0"/>
    <xf numFmtId="0" fontId="50" fillId="0" borderId="0"/>
    <xf numFmtId="0" fontId="50" fillId="0" borderId="0"/>
    <xf numFmtId="0" fontId="50" fillId="0" borderId="0"/>
    <xf numFmtId="0" fontId="54" fillId="0" borderId="0"/>
    <xf numFmtId="208" fontId="50" fillId="0" borderId="0"/>
    <xf numFmtId="208" fontId="50" fillId="0" borderId="0"/>
    <xf numFmtId="0" fontId="50" fillId="0" borderId="0"/>
    <xf numFmtId="0" fontId="50" fillId="0" borderId="0"/>
    <xf numFmtId="175" fontId="52" fillId="0" borderId="0">
      <alignment vertical="top"/>
    </xf>
    <xf numFmtId="0" fontId="50" fillId="0" borderId="0"/>
    <xf numFmtId="208" fontId="54" fillId="0" borderId="0"/>
    <xf numFmtId="0" fontId="50" fillId="0" borderId="0"/>
    <xf numFmtId="208" fontId="54" fillId="0" borderId="0"/>
    <xf numFmtId="208" fontId="54" fillId="0" borderId="0"/>
    <xf numFmtId="4" fontId="55"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55"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55"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55"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0" fontId="50" fillId="0" borderId="0"/>
    <xf numFmtId="0" fontId="50" fillId="0" borderId="0"/>
    <xf numFmtId="0" fontId="50" fillId="0" borderId="0"/>
    <xf numFmtId="0" fontId="50" fillId="0" borderId="0"/>
    <xf numFmtId="175" fontId="52" fillId="0" borderId="0">
      <alignment vertical="top"/>
    </xf>
    <xf numFmtId="0" fontId="54" fillId="0" borderId="0"/>
    <xf numFmtId="0" fontId="54" fillId="0" borderId="0"/>
    <xf numFmtId="214" fontId="50" fillId="0" borderId="0"/>
    <xf numFmtId="0" fontId="54" fillId="0" borderId="0"/>
    <xf numFmtId="0" fontId="54" fillId="0" borderId="0"/>
    <xf numFmtId="0" fontId="50" fillId="0" borderId="0"/>
    <xf numFmtId="0" fontId="54" fillId="0" borderId="0"/>
    <xf numFmtId="186" fontId="54" fillId="0" borderId="0"/>
    <xf numFmtId="0" fontId="54" fillId="0" borderId="0"/>
    <xf numFmtId="0" fontId="50" fillId="0" borderId="0"/>
    <xf numFmtId="208" fontId="50" fillId="0" borderId="0"/>
    <xf numFmtId="208" fontId="50" fillId="0" borderId="0"/>
    <xf numFmtId="0" fontId="50" fillId="0" borderId="0"/>
    <xf numFmtId="0" fontId="54" fillId="0" borderId="0"/>
    <xf numFmtId="208" fontId="54" fillId="0" borderId="0"/>
    <xf numFmtId="0" fontId="173" fillId="0" borderId="0"/>
    <xf numFmtId="208" fontId="54" fillId="0" borderId="0"/>
    <xf numFmtId="4" fontId="55" fillId="0" borderId="0">
      <alignment vertical="center"/>
    </xf>
    <xf numFmtId="208" fontId="50" fillId="0" borderId="0"/>
    <xf numFmtId="0" fontId="54" fillId="0" borderId="0"/>
    <xf numFmtId="0" fontId="50" fillId="0" borderId="0"/>
    <xf numFmtId="0" fontId="50" fillId="0" borderId="0"/>
    <xf numFmtId="208" fontId="54" fillId="0" borderId="0"/>
    <xf numFmtId="208" fontId="50" fillId="0" borderId="0"/>
    <xf numFmtId="4" fontId="55" fillId="0" borderId="0">
      <alignment vertical="center"/>
    </xf>
    <xf numFmtId="4" fontId="55" fillId="0" borderId="0">
      <alignment vertical="center"/>
    </xf>
    <xf numFmtId="4" fontId="55"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0" fontId="54" fillId="0" borderId="0"/>
    <xf numFmtId="0" fontId="54" fillId="0" borderId="0"/>
    <xf numFmtId="4" fontId="55" fillId="0" borderId="0">
      <alignment vertical="center"/>
    </xf>
    <xf numFmtId="0" fontId="50" fillId="0" borderId="0"/>
    <xf numFmtId="208" fontId="54" fillId="0" borderId="0"/>
    <xf numFmtId="0" fontId="54" fillId="0" borderId="0"/>
    <xf numFmtId="0" fontId="54" fillId="0" borderId="0"/>
    <xf numFmtId="4" fontId="55" fillId="0" borderId="0">
      <alignment vertical="center"/>
    </xf>
    <xf numFmtId="0" fontId="50" fillId="0" borderId="0"/>
    <xf numFmtId="186" fontId="50" fillId="0" borderId="0"/>
    <xf numFmtId="0" fontId="50" fillId="0" borderId="0"/>
    <xf numFmtId="0" fontId="50" fillId="0" borderId="0"/>
    <xf numFmtId="186" fontId="50" fillId="0" borderId="0"/>
    <xf numFmtId="0" fontId="50" fillId="0" borderId="0"/>
    <xf numFmtId="0" fontId="25" fillId="0" borderId="0"/>
    <xf numFmtId="0" fontId="54" fillId="0" borderId="0"/>
    <xf numFmtId="0" fontId="54" fillId="0" borderId="0"/>
    <xf numFmtId="0" fontId="54" fillId="0" borderId="0"/>
    <xf numFmtId="0" fontId="54" fillId="0" borderId="0"/>
    <xf numFmtId="0" fontId="54" fillId="0" borderId="0"/>
    <xf numFmtId="208" fontId="54" fillId="0" borderId="0"/>
    <xf numFmtId="0" fontId="50" fillId="0" borderId="0"/>
    <xf numFmtId="0" fontId="168" fillId="0" borderId="0"/>
    <xf numFmtId="0" fontId="168" fillId="0" borderId="0"/>
    <xf numFmtId="0" fontId="168" fillId="0" borderId="0"/>
    <xf numFmtId="0" fontId="168" fillId="0" borderId="0"/>
    <xf numFmtId="0" fontId="168" fillId="0" borderId="0"/>
    <xf numFmtId="0" fontId="50" fillId="0" borderId="0"/>
    <xf numFmtId="0" fontId="54" fillId="0" borderId="0"/>
    <xf numFmtId="208" fontId="50" fillId="0" borderId="0"/>
    <xf numFmtId="208" fontId="54" fillId="0" borderId="0"/>
    <xf numFmtId="0" fontId="54" fillId="0" borderId="0"/>
    <xf numFmtId="0" fontId="167" fillId="0" borderId="0"/>
    <xf numFmtId="0" fontId="167" fillId="0" borderId="0"/>
    <xf numFmtId="186" fontId="54" fillId="0" borderId="0"/>
    <xf numFmtId="0" fontId="54" fillId="0" borderId="0"/>
    <xf numFmtId="208" fontId="54" fillId="0" borderId="0"/>
    <xf numFmtId="208" fontId="54" fillId="0" borderId="0"/>
    <xf numFmtId="208" fontId="54" fillId="0" borderId="0"/>
    <xf numFmtId="208" fontId="54" fillId="0" borderId="0"/>
    <xf numFmtId="208" fontId="54" fillId="0" borderId="0"/>
    <xf numFmtId="0" fontId="54" fillId="0" borderId="0"/>
    <xf numFmtId="208" fontId="50" fillId="0" borderId="0"/>
    <xf numFmtId="0" fontId="54" fillId="0" borderId="0"/>
    <xf numFmtId="208" fontId="50" fillId="0" borderId="0"/>
    <xf numFmtId="208" fontId="50" fillId="0" borderId="0"/>
    <xf numFmtId="208" fontId="54" fillId="0" borderId="0"/>
    <xf numFmtId="0" fontId="50" fillId="0" borderId="0"/>
    <xf numFmtId="0" fontId="50" fillId="0" borderId="0"/>
    <xf numFmtId="0" fontId="50" fillId="0" borderId="0"/>
    <xf numFmtId="0" fontId="50" fillId="0" borderId="0"/>
    <xf numFmtId="0" fontId="50" fillId="0" borderId="0"/>
    <xf numFmtId="186" fontId="50" fillId="0" borderId="0"/>
    <xf numFmtId="0" fontId="50" fillId="0" borderId="0"/>
    <xf numFmtId="0" fontId="50" fillId="0" borderId="0"/>
    <xf numFmtId="186" fontId="50" fillId="0" borderId="0"/>
    <xf numFmtId="0" fontId="50" fillId="0" borderId="0"/>
    <xf numFmtId="0" fontId="50" fillId="0" borderId="0"/>
    <xf numFmtId="0" fontId="50" fillId="0" borderId="0"/>
    <xf numFmtId="0" fontId="54" fillId="0" borderId="0"/>
    <xf numFmtId="0" fontId="54" fillId="0" borderId="0"/>
    <xf numFmtId="208" fontId="50" fillId="0" borderId="0"/>
    <xf numFmtId="0" fontId="50" fillId="0" borderId="0"/>
    <xf numFmtId="208" fontId="54" fillId="0" borderId="0"/>
    <xf numFmtId="0" fontId="25" fillId="0" borderId="0"/>
    <xf numFmtId="215" fontId="45" fillId="119" borderId="0" applyFont="0" applyBorder="0">
      <alignment horizontal="center" vertical="center" shrinkToFit="1"/>
    </xf>
    <xf numFmtId="0" fontId="54" fillId="0" borderId="0"/>
    <xf numFmtId="186" fontId="54" fillId="0" borderId="0"/>
    <xf numFmtId="0" fontId="54" fillId="0" borderId="0"/>
    <xf numFmtId="216" fontId="25" fillId="0" borderId="0" applyFont="0" applyFill="0" applyBorder="0" applyAlignment="0" applyProtection="0"/>
    <xf numFmtId="0" fontId="56" fillId="0" borderId="0">
      <protection locked="0"/>
    </xf>
    <xf numFmtId="0" fontId="56" fillId="0" borderId="0">
      <protection locked="0"/>
    </xf>
    <xf numFmtId="0" fontId="56" fillId="0" borderId="0">
      <protection locked="0"/>
    </xf>
    <xf numFmtId="0" fontId="57" fillId="0" borderId="0">
      <protection locked="0"/>
    </xf>
    <xf numFmtId="0" fontId="56" fillId="0" borderId="0">
      <protection locked="0"/>
    </xf>
    <xf numFmtId="0" fontId="56" fillId="0" borderId="0">
      <protection locked="0"/>
    </xf>
    <xf numFmtId="168" fontId="56" fillId="0" borderId="0">
      <protection locked="0"/>
    </xf>
    <xf numFmtId="168" fontId="56" fillId="0" borderId="0">
      <protection locked="0"/>
    </xf>
    <xf numFmtId="168" fontId="56" fillId="0" borderId="0">
      <protection locked="0"/>
    </xf>
    <xf numFmtId="168" fontId="57" fillId="0" borderId="0">
      <protection locked="0"/>
    </xf>
    <xf numFmtId="0" fontId="56" fillId="0" borderId="0">
      <protection locked="0"/>
    </xf>
    <xf numFmtId="168" fontId="56" fillId="0" borderId="0">
      <protection locked="0"/>
    </xf>
    <xf numFmtId="168" fontId="56" fillId="0" borderId="0">
      <protection locked="0"/>
    </xf>
    <xf numFmtId="168" fontId="56" fillId="0" borderId="0">
      <protection locked="0"/>
    </xf>
    <xf numFmtId="168" fontId="57" fillId="0" borderId="0">
      <protection locked="0"/>
    </xf>
    <xf numFmtId="0" fontId="56" fillId="0" borderId="0">
      <protection locked="0"/>
    </xf>
    <xf numFmtId="0" fontId="56" fillId="0" borderId="0">
      <protection locked="0"/>
    </xf>
    <xf numFmtId="168" fontId="56" fillId="0" borderId="0">
      <protection locked="0"/>
    </xf>
    <xf numFmtId="168" fontId="56" fillId="0" borderId="0">
      <protection locked="0"/>
    </xf>
    <xf numFmtId="168" fontId="56" fillId="0" borderId="0">
      <protection locked="0"/>
    </xf>
    <xf numFmtId="168" fontId="57" fillId="0" borderId="0">
      <protection locked="0"/>
    </xf>
    <xf numFmtId="0" fontId="56" fillId="0" borderId="0">
      <protection locked="0"/>
    </xf>
    <xf numFmtId="0" fontId="56" fillId="0" borderId="0">
      <protection locked="0"/>
    </xf>
    <xf numFmtId="217" fontId="8" fillId="0" borderId="0" applyFont="0" applyFill="0" applyBorder="0" applyAlignment="0" applyProtection="0"/>
    <xf numFmtId="218" fontId="8" fillId="0" borderId="0" applyFont="0" applyFill="0" applyBorder="0" applyAlignment="0" applyProtection="0"/>
    <xf numFmtId="0" fontId="56" fillId="0" borderId="27">
      <protection locked="0"/>
    </xf>
    <xf numFmtId="0" fontId="57" fillId="0" borderId="27">
      <protection locked="0"/>
    </xf>
    <xf numFmtId="0" fontId="57" fillId="0" borderId="27">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9" fillId="0" borderId="0">
      <protection locked="0"/>
    </xf>
    <xf numFmtId="0" fontId="58" fillId="0" borderId="0">
      <protection locked="0"/>
    </xf>
    <xf numFmtId="0" fontId="58" fillId="0" borderId="0">
      <protection locked="0"/>
    </xf>
    <xf numFmtId="0" fontId="58" fillId="0" borderId="0">
      <protection locked="0"/>
    </xf>
    <xf numFmtId="0" fontId="59" fillId="0" borderId="0">
      <protection locked="0"/>
    </xf>
    <xf numFmtId="0" fontId="176" fillId="0" borderId="0"/>
    <xf numFmtId="0" fontId="56" fillId="0" borderId="27">
      <protection locked="0"/>
    </xf>
    <xf numFmtId="0" fontId="57" fillId="0" borderId="27">
      <protection locked="0"/>
    </xf>
    <xf numFmtId="0" fontId="57" fillId="0" borderId="27">
      <protection locked="0"/>
    </xf>
    <xf numFmtId="0" fontId="56" fillId="0" borderId="27">
      <protection locked="0"/>
    </xf>
    <xf numFmtId="0" fontId="56" fillId="0" borderId="27">
      <protection locked="0"/>
    </xf>
    <xf numFmtId="0" fontId="56" fillId="0" borderId="27">
      <protection locked="0"/>
    </xf>
    <xf numFmtId="0" fontId="56" fillId="0" borderId="27">
      <protection locked="0"/>
    </xf>
    <xf numFmtId="0" fontId="56" fillId="0" borderId="27">
      <protection locked="0"/>
    </xf>
    <xf numFmtId="0" fontId="56" fillId="0" borderId="27">
      <protection locked="0"/>
    </xf>
    <xf numFmtId="0" fontId="56" fillId="0" borderId="27">
      <protection locked="0"/>
    </xf>
    <xf numFmtId="0" fontId="56" fillId="0" borderId="27">
      <protection locked="0"/>
    </xf>
    <xf numFmtId="0" fontId="57" fillId="0" borderId="27">
      <protection locked="0"/>
    </xf>
    <xf numFmtId="0" fontId="56" fillId="0" borderId="0">
      <protection locked="0"/>
    </xf>
    <xf numFmtId="0" fontId="56" fillId="0" borderId="0">
      <protection locked="0"/>
    </xf>
    <xf numFmtId="0" fontId="56" fillId="0" borderId="27">
      <protection locked="0"/>
    </xf>
    <xf numFmtId="219" fontId="56" fillId="0" borderId="0">
      <protection locked="0"/>
    </xf>
    <xf numFmtId="0" fontId="56" fillId="0" borderId="27">
      <protection locked="0"/>
    </xf>
    <xf numFmtId="0" fontId="57" fillId="0" borderId="0">
      <protection locked="0"/>
    </xf>
    <xf numFmtId="0" fontId="57" fillId="0" borderId="27">
      <protection locked="0"/>
    </xf>
    <xf numFmtId="0" fontId="57" fillId="0" borderId="0">
      <protection locked="0"/>
    </xf>
    <xf numFmtId="0" fontId="57" fillId="0" borderId="27">
      <protection locked="0"/>
    </xf>
    <xf numFmtId="0" fontId="57" fillId="0" borderId="0">
      <protection locked="0"/>
    </xf>
    <xf numFmtId="0" fontId="57" fillId="0" borderId="27">
      <protection locked="0"/>
    </xf>
    <xf numFmtId="0" fontId="57" fillId="0" borderId="0">
      <protection locked="0"/>
    </xf>
    <xf numFmtId="0" fontId="57" fillId="0" borderId="27">
      <protection locked="0"/>
    </xf>
    <xf numFmtId="0" fontId="57" fillId="0" borderId="0">
      <protection locked="0"/>
    </xf>
    <xf numFmtId="0" fontId="57" fillId="0" borderId="27">
      <protection locked="0"/>
    </xf>
    <xf numFmtId="0" fontId="57" fillId="0" borderId="0">
      <protection locked="0"/>
    </xf>
    <xf numFmtId="0" fontId="57" fillId="0" borderId="27">
      <protection locked="0"/>
    </xf>
    <xf numFmtId="0" fontId="56" fillId="0" borderId="0">
      <protection locked="0"/>
    </xf>
    <xf numFmtId="0" fontId="56" fillId="0" borderId="0">
      <protection locked="0"/>
    </xf>
    <xf numFmtId="219" fontId="56" fillId="0" borderId="0">
      <protection locked="0"/>
    </xf>
    <xf numFmtId="219" fontId="56"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6" fillId="0" borderId="0">
      <protection locked="0"/>
    </xf>
    <xf numFmtId="0" fontId="58" fillId="0" borderId="0">
      <protection locked="0"/>
    </xf>
    <xf numFmtId="0" fontId="58" fillId="0" borderId="0">
      <protection locked="0"/>
    </xf>
    <xf numFmtId="220" fontId="9" fillId="0" borderId="0">
      <alignment horizontal="center"/>
    </xf>
    <xf numFmtId="196" fontId="177" fillId="0" borderId="49" applyFont="0" applyFill="0" applyBorder="0" applyAlignment="0" applyProtection="0">
      <alignment horizontal="right"/>
    </xf>
    <xf numFmtId="221" fontId="108" fillId="0" borderId="0" applyFont="0" applyAlignment="0" applyProtection="0">
      <protection locked="0" hidden="1"/>
    </xf>
    <xf numFmtId="0" fontId="76" fillId="133" borderId="0"/>
    <xf numFmtId="0" fontId="178" fillId="134" borderId="5" applyNumberFormat="0" applyFill="0" applyBorder="0" applyAlignment="0">
      <alignment horizontal="left"/>
    </xf>
    <xf numFmtId="0" fontId="178" fillId="134" borderId="5" applyNumberFormat="0" applyFill="0" applyBorder="0" applyAlignment="0">
      <alignment horizontal="left"/>
    </xf>
    <xf numFmtId="0" fontId="178" fillId="134" borderId="5" applyNumberFormat="0" applyFill="0" applyBorder="0" applyAlignment="0">
      <alignment horizontal="left"/>
    </xf>
    <xf numFmtId="0" fontId="132" fillId="134" borderId="0" applyNumberFormat="0" applyFill="0" applyBorder="0" applyAlignment="0"/>
    <xf numFmtId="0" fontId="179" fillId="116" borderId="5" applyNumberFormat="0" applyFill="0" applyBorder="0" applyAlignment="0">
      <alignment horizontal="left"/>
    </xf>
    <xf numFmtId="0" fontId="179" fillId="116" borderId="5" applyNumberFormat="0" applyFill="0" applyBorder="0" applyAlignment="0">
      <alignment horizontal="left"/>
    </xf>
    <xf numFmtId="0" fontId="179" fillId="116" borderId="5" applyNumberFormat="0" applyFill="0" applyBorder="0" applyAlignment="0">
      <alignment horizontal="left"/>
    </xf>
    <xf numFmtId="0" fontId="180" fillId="115" borderId="0" applyNumberFormat="0" applyFill="0" applyBorder="0" applyAlignment="0"/>
    <xf numFmtId="0" fontId="181" fillId="0" borderId="0" applyNumberFormat="0" applyFill="0" applyBorder="0" applyAlignment="0"/>
    <xf numFmtId="0" fontId="182" fillId="0" borderId="47" applyNumberFormat="0" applyFill="0" applyBorder="0" applyAlignment="0">
      <alignment horizontal="left"/>
    </xf>
    <xf numFmtId="0" fontId="183" fillId="110" borderId="48" applyNumberFormat="0" applyFill="0" applyBorder="0" applyAlignment="0">
      <alignment horizontal="centerContinuous"/>
    </xf>
    <xf numFmtId="0" fontId="107" fillId="0" borderId="0" applyNumberFormat="0" applyFill="0" applyBorder="0" applyAlignment="0"/>
    <xf numFmtId="0" fontId="107" fillId="135" borderId="2" applyNumberFormat="0" applyFill="0" applyBorder="0" applyAlignment="0"/>
    <xf numFmtId="0" fontId="184" fillId="0" borderId="47" applyNumberFormat="0" applyFill="0" applyBorder="0" applyAlignment="0"/>
    <xf numFmtId="0" fontId="107" fillId="0" borderId="0" applyNumberFormat="0" applyFill="0" applyBorder="0" applyAlignment="0"/>
    <xf numFmtId="0" fontId="13"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85" fillId="43" borderId="0" applyNumberFormat="0" applyBorder="0" applyAlignment="0" applyProtection="0"/>
    <xf numFmtId="0" fontId="25" fillId="37" borderId="0" applyNumberFormat="0" applyBorder="0" applyAlignment="0" applyProtection="0"/>
    <xf numFmtId="0" fontId="157" fillId="37" borderId="0" applyNumberFormat="0" applyBorder="0" applyAlignment="0" applyProtection="0"/>
    <xf numFmtId="0" fontId="157"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85" fillId="44" borderId="0" applyNumberFormat="0" applyBorder="0" applyAlignment="0" applyProtection="0"/>
    <xf numFmtId="0" fontId="25" fillId="38" borderId="0" applyNumberFormat="0" applyBorder="0" applyAlignment="0" applyProtection="0"/>
    <xf numFmtId="0" fontId="157" fillId="38" borderId="0" applyNumberFormat="0" applyBorder="0" applyAlignment="0" applyProtection="0"/>
    <xf numFmtId="0" fontId="157"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85" fillId="45" borderId="0" applyNumberFormat="0" applyBorder="0" applyAlignment="0" applyProtection="0"/>
    <xf numFmtId="0" fontId="25" fillId="39" borderId="0" applyNumberFormat="0" applyBorder="0" applyAlignment="0" applyProtection="0"/>
    <xf numFmtId="0" fontId="157" fillId="39" borderId="0" applyNumberFormat="0" applyBorder="0" applyAlignment="0" applyProtection="0"/>
    <xf numFmtId="0" fontId="157"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85" fillId="46" borderId="0" applyNumberFormat="0" applyBorder="0" applyAlignment="0" applyProtection="0"/>
    <xf numFmtId="0" fontId="25" fillId="40" borderId="0" applyNumberFormat="0" applyBorder="0" applyAlignment="0" applyProtection="0"/>
    <xf numFmtId="0" fontId="157" fillId="40" borderId="0" applyNumberFormat="0" applyBorder="0" applyAlignment="0" applyProtection="0"/>
    <xf numFmtId="0" fontId="157"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85" fillId="47" borderId="0" applyNumberFormat="0" applyBorder="0" applyAlignment="0" applyProtection="0"/>
    <xf numFmtId="0" fontId="25" fillId="41" borderId="0" applyNumberFormat="0" applyBorder="0" applyAlignment="0" applyProtection="0"/>
    <xf numFmtId="0" fontId="157" fillId="41" borderId="0" applyNumberFormat="0" applyBorder="0" applyAlignment="0" applyProtection="0"/>
    <xf numFmtId="0" fontId="157"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85" fillId="78" borderId="0" applyNumberFormat="0" applyBorder="0" applyAlignment="0" applyProtection="0"/>
    <xf numFmtId="0" fontId="25" fillId="42" borderId="0" applyNumberFormat="0" applyBorder="0" applyAlignment="0" applyProtection="0"/>
    <xf numFmtId="0" fontId="157" fillId="42" borderId="0" applyNumberFormat="0" applyBorder="0" applyAlignment="0" applyProtection="0"/>
    <xf numFmtId="0" fontId="157"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222" fontId="108" fillId="0" borderId="0" applyFill="0" applyBorder="0" applyProtection="0">
      <alignment horizontal="right"/>
    </xf>
    <xf numFmtId="0" fontId="13" fillId="49"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40" borderId="0" applyNumberFormat="0" applyBorder="0" applyAlignment="0" applyProtection="0"/>
    <xf numFmtId="0" fontId="13" fillId="49" borderId="0" applyNumberFormat="0" applyBorder="0" applyAlignment="0" applyProtection="0"/>
    <xf numFmtId="0" fontId="13" fillId="52" borderId="0" applyNumberFormat="0" applyBorder="0" applyAlignment="0" applyProtection="0"/>
    <xf numFmtId="0" fontId="185" fillId="53" borderId="0" applyNumberFormat="0" applyBorder="0" applyAlignment="0" applyProtection="0"/>
    <xf numFmtId="0" fontId="25" fillId="49" borderId="0" applyNumberFormat="0" applyBorder="0" applyAlignment="0" applyProtection="0"/>
    <xf numFmtId="0" fontId="157" fillId="49" borderId="0" applyNumberFormat="0" applyBorder="0" applyAlignment="0" applyProtection="0"/>
    <xf numFmtId="0" fontId="157"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85" fillId="54" borderId="0" applyNumberFormat="0" applyBorder="0" applyAlignment="0" applyProtection="0"/>
    <xf numFmtId="0" fontId="25" fillId="50" borderId="0" applyNumberFormat="0" applyBorder="0" applyAlignment="0" applyProtection="0"/>
    <xf numFmtId="0" fontId="157" fillId="50" borderId="0" applyNumberFormat="0" applyBorder="0" applyAlignment="0" applyProtection="0"/>
    <xf numFmtId="0" fontId="157"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85" fillId="55" borderId="0" applyNumberFormat="0" applyBorder="0" applyAlignment="0" applyProtection="0"/>
    <xf numFmtId="0" fontId="25"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185" fillId="46" borderId="0" applyNumberFormat="0" applyBorder="0" applyAlignment="0" applyProtection="0"/>
    <xf numFmtId="0" fontId="25" fillId="40" borderId="0" applyNumberFormat="0" applyBorder="0" applyAlignment="0" applyProtection="0"/>
    <xf numFmtId="0" fontId="157" fillId="40" borderId="0" applyNumberFormat="0" applyBorder="0" applyAlignment="0" applyProtection="0"/>
    <xf numFmtId="0" fontId="157"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85" fillId="53" borderId="0" applyNumberFormat="0" applyBorder="0" applyAlignment="0" applyProtection="0"/>
    <xf numFmtId="0" fontId="25" fillId="49" borderId="0" applyNumberFormat="0" applyBorder="0" applyAlignment="0" applyProtection="0"/>
    <xf numFmtId="0" fontId="157" fillId="49" borderId="0" applyNumberFormat="0" applyBorder="0" applyAlignment="0" applyProtection="0"/>
    <xf numFmtId="0" fontId="157"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85" fillId="56" borderId="0" applyNumberFormat="0" applyBorder="0" applyAlignment="0" applyProtection="0"/>
    <xf numFmtId="0" fontId="25"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0" fontId="25" fillId="61" borderId="0" applyNumberFormat="0" applyBorder="0" applyAlignment="0" applyProtection="0"/>
    <xf numFmtId="0" fontId="25" fillId="57" borderId="0" applyNumberFormat="0" applyBorder="0" applyAlignment="0" applyProtection="0"/>
    <xf numFmtId="0" fontId="187" fillId="57" borderId="0" applyNumberFormat="0" applyBorder="0" applyAlignment="0" applyProtection="0"/>
    <xf numFmtId="0" fontId="187" fillId="57" borderId="0" applyNumberFormat="0" applyBorder="0" applyAlignment="0" applyProtection="0"/>
    <xf numFmtId="0" fontId="60" fillId="61" borderId="0" applyNumberFormat="0" applyBorder="0" applyAlignment="0" applyProtection="0"/>
    <xf numFmtId="0" fontId="60" fillId="61"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60" fillId="57" borderId="0" applyNumberFormat="0" applyBorder="0" applyAlignment="0" applyProtection="0"/>
    <xf numFmtId="0" fontId="25" fillId="54" borderId="0" applyNumberFormat="0" applyBorder="0" applyAlignment="0" applyProtection="0"/>
    <xf numFmtId="0" fontId="25" fillId="50" borderId="0" applyNumberFormat="0" applyBorder="0" applyAlignment="0" applyProtection="0"/>
    <xf numFmtId="0" fontId="187" fillId="50" borderId="0" applyNumberFormat="0" applyBorder="0" applyAlignment="0" applyProtection="0"/>
    <xf numFmtId="0" fontId="187" fillId="50" borderId="0" applyNumberFormat="0" applyBorder="0" applyAlignment="0" applyProtection="0"/>
    <xf numFmtId="0" fontId="60" fillId="54" borderId="0" applyNumberFormat="0" applyBorder="0" applyAlignment="0" applyProtection="0"/>
    <xf numFmtId="0" fontId="60" fillId="54"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25" fillId="55" borderId="0" applyNumberFormat="0" applyBorder="0" applyAlignment="0" applyProtection="0"/>
    <xf numFmtId="0" fontId="25" fillId="51" borderId="0" applyNumberFormat="0" applyBorder="0" applyAlignment="0" applyProtection="0"/>
    <xf numFmtId="0" fontId="187" fillId="51" borderId="0" applyNumberFormat="0" applyBorder="0" applyAlignment="0" applyProtection="0"/>
    <xf numFmtId="0" fontId="187" fillId="51"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25" fillId="62" borderId="0" applyNumberFormat="0" applyBorder="0" applyAlignment="0" applyProtection="0"/>
    <xf numFmtId="0" fontId="25" fillId="58" borderId="0" applyNumberFormat="0" applyBorder="0" applyAlignment="0" applyProtection="0"/>
    <xf numFmtId="0" fontId="187" fillId="58" borderId="0" applyNumberFormat="0" applyBorder="0" applyAlignment="0" applyProtection="0"/>
    <xf numFmtId="0" fontId="187" fillId="58"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25" fillId="63" borderId="0" applyNumberFormat="0" applyBorder="0" applyAlignment="0" applyProtection="0"/>
    <xf numFmtId="0" fontId="25" fillId="59" borderId="0" applyNumberFormat="0" applyBorder="0" applyAlignment="0" applyProtection="0"/>
    <xf numFmtId="0" fontId="187" fillId="59" borderId="0" applyNumberFormat="0" applyBorder="0" applyAlignment="0" applyProtection="0"/>
    <xf numFmtId="0" fontId="187" fillId="59" borderId="0" applyNumberFormat="0" applyBorder="0" applyAlignment="0" applyProtection="0"/>
    <xf numFmtId="0" fontId="60" fillId="63" borderId="0" applyNumberFormat="0" applyBorder="0" applyAlignment="0" applyProtection="0"/>
    <xf numFmtId="0" fontId="60" fillId="63"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25" fillId="64" borderId="0" applyNumberFormat="0" applyBorder="0" applyAlignment="0" applyProtection="0"/>
    <xf numFmtId="0" fontId="25" fillId="60" borderId="0" applyNumberFormat="0" applyBorder="0" applyAlignment="0" applyProtection="0"/>
    <xf numFmtId="0" fontId="187" fillId="60" borderId="0" applyNumberFormat="0" applyBorder="0" applyAlignment="0" applyProtection="0"/>
    <xf numFmtId="0" fontId="187" fillId="60" borderId="0" applyNumberFormat="0" applyBorder="0" applyAlignment="0" applyProtection="0"/>
    <xf numFmtId="0" fontId="60" fillId="64" borderId="0" applyNumberFormat="0" applyBorder="0" applyAlignment="0" applyProtection="0"/>
    <xf numFmtId="0" fontId="60" fillId="64"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0" fontId="60" fillId="60" borderId="0" applyNumberFormat="0" applyBorder="0" applyAlignment="0" applyProtection="0"/>
    <xf numFmtId="223" fontId="188" fillId="0" borderId="0" applyFont="0" applyFill="0" applyBorder="0">
      <alignment horizontal="center"/>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0" fontId="104" fillId="0" borderId="0">
      <alignment horizontal="right"/>
    </xf>
    <xf numFmtId="0" fontId="189" fillId="0" borderId="0">
      <protection locked="0"/>
    </xf>
    <xf numFmtId="0" fontId="189" fillId="0" borderId="0">
      <protection locked="0"/>
    </xf>
    <xf numFmtId="224" fontId="45" fillId="0" borderId="0" applyFont="0" applyFill="0" applyBorder="0" applyAlignment="0" applyProtection="0"/>
    <xf numFmtId="225" fontId="45" fillId="0" borderId="0" applyFont="0" applyFill="0" applyBorder="0" applyAlignment="0" applyProtection="0"/>
    <xf numFmtId="224" fontId="45" fillId="0" borderId="0" applyFont="0" applyFill="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190" fillId="65"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0" fontId="190" fillId="70"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190" fillId="75"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190" fillId="58"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62" fillId="80" borderId="0" applyNumberFormat="0" applyBorder="0" applyAlignment="0" applyProtection="0"/>
    <xf numFmtId="0" fontId="190" fillId="59"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190" fillId="81" borderId="0" applyNumberFormat="0" applyBorder="0" applyAlignment="0" applyProtection="0"/>
    <xf numFmtId="181" fontId="45" fillId="0" borderId="0" applyFont="0" applyFill="0" applyBorder="0" applyProtection="0"/>
    <xf numFmtId="0" fontId="65" fillId="0" borderId="0" applyNumberFormat="0" applyFill="0" applyBorder="0" applyAlignment="0" applyProtection="0">
      <alignment vertical="top"/>
      <protection locked="0"/>
    </xf>
    <xf numFmtId="0" fontId="191" fillId="0" borderId="0" applyNumberFormat="0" applyFill="0" applyBorder="0" applyAlignment="0" applyProtection="0">
      <alignment vertical="top"/>
      <protection locked="0"/>
    </xf>
    <xf numFmtId="226" fontId="8" fillId="0" borderId="0" applyFont="0" applyFill="0" applyBorder="0" applyAlignment="0" applyProtection="0"/>
    <xf numFmtId="227" fontId="8" fillId="0" borderId="0" applyFont="0" applyFill="0" applyBorder="0" applyAlignment="0" applyProtection="0"/>
    <xf numFmtId="0" fontId="140" fillId="0" borderId="0" applyNumberFormat="0" applyFill="0" applyBorder="0" applyAlignment="0" applyProtection="0">
      <alignment vertical="top"/>
      <protection locked="0"/>
    </xf>
    <xf numFmtId="0" fontId="125" fillId="0" borderId="0"/>
    <xf numFmtId="228" fontId="192" fillId="0" borderId="0">
      <alignment horizontal="left"/>
    </xf>
    <xf numFmtId="39" fontId="193" fillId="0" borderId="0" applyFont="0" applyFill="0">
      <alignment vertical="center"/>
    </xf>
    <xf numFmtId="0" fontId="194" fillId="0" borderId="0">
      <alignment horizontal="right"/>
    </xf>
    <xf numFmtId="0" fontId="125" fillId="0" borderId="0" applyNumberFormat="0" applyFill="0" applyBorder="0" applyAlignment="0" applyProtection="0"/>
    <xf numFmtId="0" fontId="195" fillId="0" borderId="0" applyNumberFormat="0" applyFill="0" applyBorder="0" applyAlignment="0" applyProtection="0"/>
    <xf numFmtId="181" fontId="196" fillId="90" borderId="1"/>
    <xf numFmtId="0" fontId="197" fillId="0" borderId="0"/>
    <xf numFmtId="174" fontId="198" fillId="0" borderId="0"/>
    <xf numFmtId="0" fontId="93" fillId="136" borderId="0"/>
    <xf numFmtId="0" fontId="112" fillId="136" borderId="0"/>
    <xf numFmtId="0" fontId="199" fillId="0" borderId="0"/>
    <xf numFmtId="0" fontId="200" fillId="0" borderId="0" applyNumberFormat="0" applyFill="0" applyBorder="0" applyAlignment="0" applyProtection="0"/>
    <xf numFmtId="38" fontId="201" fillId="0" borderId="0" applyNumberFormat="0" applyFill="0" applyBorder="0" applyAlignment="0" applyProtection="0">
      <alignment horizontal="right"/>
      <protection locked="0"/>
    </xf>
    <xf numFmtId="209" fontId="198" fillId="0" borderId="0"/>
    <xf numFmtId="0" fontId="202" fillId="0" borderId="0" applyNumberFormat="0" applyFill="0" applyBorder="0" applyAlignment="0" applyProtection="0"/>
    <xf numFmtId="0" fontId="203" fillId="0" borderId="2" applyNumberFormat="0" applyFill="0" applyAlignment="0" applyProtection="0"/>
    <xf numFmtId="229" fontId="204" fillId="0" borderId="0" applyFont="0" applyFill="0" applyBorder="0" applyAlignment="0" applyProtection="0"/>
    <xf numFmtId="0" fontId="8" fillId="0" borderId="0" applyFont="0" applyFill="0" applyBorder="0" applyAlignment="0" applyProtection="0"/>
    <xf numFmtId="187" fontId="205" fillId="0" borderId="0"/>
    <xf numFmtId="0" fontId="206" fillId="0" borderId="0"/>
    <xf numFmtId="0" fontId="207" fillId="0" borderId="0" applyFill="0" applyBorder="0" applyAlignment="0"/>
    <xf numFmtId="230" fontId="197" fillId="0" borderId="0" applyFill="0" applyBorder="0" applyAlignment="0"/>
    <xf numFmtId="178" fontId="197" fillId="0" borderId="0" applyFill="0" applyBorder="0" applyAlignment="0"/>
    <xf numFmtId="172" fontId="197" fillId="0" borderId="0" applyFill="0" applyBorder="0" applyAlignment="0"/>
    <xf numFmtId="231" fontId="197" fillId="0" borderId="0" applyFill="0" applyBorder="0" applyAlignment="0"/>
    <xf numFmtId="232" fontId="197" fillId="0" borderId="0" applyFill="0" applyBorder="0" applyAlignment="0"/>
    <xf numFmtId="230" fontId="197" fillId="0" borderId="0" applyFill="0" applyBorder="0" applyAlignment="0"/>
    <xf numFmtId="233" fontId="197" fillId="0" borderId="0" applyFill="0" applyBorder="0" applyAlignment="0"/>
    <xf numFmtId="178" fontId="197" fillId="0" borderId="0" applyFill="0" applyBorder="0" applyAlignment="0"/>
    <xf numFmtId="181" fontId="69" fillId="87" borderId="1">
      <alignment vertical="center"/>
    </xf>
    <xf numFmtId="181" fontId="66" fillId="87" borderId="1">
      <alignment vertical="center"/>
    </xf>
    <xf numFmtId="181" fontId="69" fillId="87" borderId="1">
      <alignment vertical="center"/>
    </xf>
    <xf numFmtId="181" fontId="69" fillId="87" borderId="1">
      <alignment vertical="center"/>
    </xf>
    <xf numFmtId="181" fontId="66" fillId="87" borderId="1">
      <alignment vertical="center"/>
    </xf>
    <xf numFmtId="181" fontId="66" fillId="87" borderId="1">
      <alignment vertical="center"/>
    </xf>
    <xf numFmtId="181" fontId="66" fillId="87" borderId="1">
      <alignment vertical="center"/>
    </xf>
    <xf numFmtId="181" fontId="66" fillId="87" borderId="1">
      <alignment vertical="center"/>
    </xf>
    <xf numFmtId="181" fontId="66" fillId="87" borderId="1">
      <alignment vertical="center"/>
    </xf>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208" fillId="86" borderId="29" applyNumberFormat="0" applyAlignment="0" applyProtection="0"/>
    <xf numFmtId="0" fontId="45" fillId="137" borderId="0" applyNumberFormat="0" applyFont="0" applyBorder="0" applyAlignment="0"/>
    <xf numFmtId="0" fontId="203" fillId="0" borderId="2" applyNumberFormat="0" applyFont="0" applyFill="0" applyProtection="0">
      <alignment horizontal="centerContinuous" vertical="center"/>
    </xf>
    <xf numFmtId="1" fontId="209" fillId="0" borderId="0"/>
    <xf numFmtId="0" fontId="125" fillId="0" borderId="0"/>
    <xf numFmtId="0" fontId="125" fillId="0" borderId="0"/>
    <xf numFmtId="0" fontId="125" fillId="0" borderId="0"/>
    <xf numFmtId="0" fontId="125" fillId="0" borderId="0"/>
    <xf numFmtId="0" fontId="125" fillId="0" borderId="0"/>
    <xf numFmtId="0" fontId="125" fillId="0" borderId="0"/>
    <xf numFmtId="37" fontId="210" fillId="88" borderId="1">
      <alignment horizontal="center" vertical="center"/>
    </xf>
    <xf numFmtId="37" fontId="210" fillId="88" borderId="1">
      <alignment horizontal="center" vertical="center"/>
    </xf>
    <xf numFmtId="37" fontId="210" fillId="88" borderId="1">
      <alignment horizontal="center" vertical="center"/>
    </xf>
    <xf numFmtId="37" fontId="210" fillId="88" borderId="1">
      <alignment horizontal="center" vertical="center"/>
    </xf>
    <xf numFmtId="37" fontId="71" fillId="88" borderId="1">
      <alignment horizontal="center" vertical="center"/>
    </xf>
    <xf numFmtId="37" fontId="71" fillId="88" borderId="1">
      <alignment horizontal="center" vertical="center"/>
    </xf>
    <xf numFmtId="0" fontId="73" fillId="89" borderId="30" applyNumberFormat="0" applyAlignment="0" applyProtection="0"/>
    <xf numFmtId="0" fontId="73" fillId="89" borderId="30" applyNumberFormat="0" applyAlignment="0" applyProtection="0"/>
    <xf numFmtId="0" fontId="211" fillId="89" borderId="30" applyNumberFormat="0" applyAlignment="0" applyProtection="0"/>
    <xf numFmtId="0" fontId="212" fillId="0" borderId="1">
      <alignment horizontal="left" vertical="center"/>
    </xf>
    <xf numFmtId="234" fontId="45" fillId="0" borderId="55" applyFont="0" applyFill="0" applyBorder="0" applyProtection="0">
      <alignment horizontal="center"/>
      <protection locked="0"/>
    </xf>
    <xf numFmtId="0" fontId="52" fillId="0" borderId="52"/>
    <xf numFmtId="0" fontId="76" fillId="0" borderId="0">
      <alignment horizontal="center" wrapText="1"/>
      <protection hidden="1"/>
    </xf>
    <xf numFmtId="0" fontId="203" fillId="0" borderId="0" applyNumberFormat="0" applyFill="0" applyBorder="0" applyProtection="0">
      <alignment horizontal="center" vertical="center"/>
    </xf>
    <xf numFmtId="0" fontId="213" fillId="0" borderId="0">
      <alignment horizontal="right"/>
    </xf>
    <xf numFmtId="0" fontId="76" fillId="0" borderId="0" applyFont="0" applyFill="0" applyBorder="0" applyAlignment="0" applyProtection="0"/>
    <xf numFmtId="235" fontId="214" fillId="0" borderId="0"/>
    <xf numFmtId="235" fontId="214" fillId="0" borderId="0"/>
    <xf numFmtId="235" fontId="214" fillId="0" borderId="0"/>
    <xf numFmtId="235" fontId="214" fillId="0" borderId="0"/>
    <xf numFmtId="235" fontId="214" fillId="0" borderId="0"/>
    <xf numFmtId="235" fontId="214" fillId="0" borderId="0"/>
    <xf numFmtId="235" fontId="214" fillId="0" borderId="0"/>
    <xf numFmtId="235" fontId="214" fillId="0" borderId="0"/>
    <xf numFmtId="197" fontId="131" fillId="0" borderId="0" applyFont="0" applyFill="0" applyBorder="0" applyAlignment="0" applyProtection="0"/>
    <xf numFmtId="230" fontId="197" fillId="0" borderId="0" applyFont="0" applyFill="0" applyBorder="0" applyAlignment="0" applyProtection="0"/>
    <xf numFmtId="0" fontId="215" fillId="0" borderId="0" applyFont="0" applyFill="0" applyBorder="0" applyAlignment="0" applyProtection="0"/>
    <xf numFmtId="236" fontId="216" fillId="0" borderId="0" applyFont="0" applyFill="0" applyBorder="0" applyProtection="0">
      <alignment horizontal="right"/>
    </xf>
    <xf numFmtId="237" fontId="216" fillId="0" borderId="0" applyFont="0" applyFill="0" applyBorder="0" applyProtection="0">
      <alignment horizontal="right"/>
    </xf>
    <xf numFmtId="0" fontId="138" fillId="0" borderId="0" applyFont="0" applyFill="0" applyBorder="0" applyAlignment="0" applyProtection="0">
      <alignment horizontal="right"/>
    </xf>
    <xf numFmtId="0" fontId="138" fillId="0" borderId="0" applyFont="0" applyFill="0" applyBorder="0" applyAlignment="0" applyProtection="0"/>
    <xf numFmtId="169" fontId="25" fillId="0" borderId="0" applyFont="0" applyFill="0" applyBorder="0" applyAlignment="0" applyProtection="0"/>
    <xf numFmtId="0" fontId="138" fillId="0" borderId="0" applyFont="0" applyFill="0" applyBorder="0" applyAlignment="0" applyProtection="0"/>
    <xf numFmtId="211" fontId="217" fillId="0" borderId="0" applyFont="0" applyFill="0" applyBorder="0" applyAlignment="0" applyProtection="0"/>
    <xf numFmtId="238" fontId="76" fillId="0" borderId="0" applyFont="0" applyFill="0" applyBorder="0" applyAlignment="0" applyProtection="0"/>
    <xf numFmtId="0" fontId="218" fillId="0" borderId="0"/>
    <xf numFmtId="0" fontId="50" fillId="0" borderId="0"/>
    <xf numFmtId="3" fontId="135" fillId="0" borderId="0" applyFont="0" applyFill="0" applyBorder="0" applyAlignment="0" applyProtection="0"/>
    <xf numFmtId="0" fontId="218" fillId="0" borderId="0"/>
    <xf numFmtId="0" fontId="50" fillId="0" borderId="0"/>
    <xf numFmtId="0" fontId="219" fillId="0" borderId="0"/>
    <xf numFmtId="0" fontId="220" fillId="0" borderId="0"/>
    <xf numFmtId="178" fontId="42" fillId="0" borderId="0" applyFill="0" applyBorder="0">
      <alignment horizontal="left"/>
    </xf>
    <xf numFmtId="177" fontId="130" fillId="0" borderId="50" applyNumberFormat="0" applyFill="0" applyBorder="0" applyAlignment="0" applyProtection="0"/>
    <xf numFmtId="0" fontId="125" fillId="0" borderId="0"/>
    <xf numFmtId="0" fontId="125" fillId="0" borderId="0"/>
    <xf numFmtId="221" fontId="221" fillId="0" borderId="0"/>
    <xf numFmtId="239" fontId="221" fillId="0" borderId="0"/>
    <xf numFmtId="240" fontId="221" fillId="0" borderId="0"/>
    <xf numFmtId="0" fontId="125" fillId="0" borderId="0"/>
    <xf numFmtId="0" fontId="66" fillId="0" borderId="0">
      <alignment horizontal="left" indent="3"/>
    </xf>
    <xf numFmtId="0" fontId="66" fillId="0" borderId="0">
      <alignment horizontal="left" indent="5"/>
    </xf>
    <xf numFmtId="241" fontId="176" fillId="0" borderId="0" applyFill="0" applyBorder="0" applyProtection="0"/>
    <xf numFmtId="241" fontId="176" fillId="0" borderId="56" applyFill="0" applyProtection="0"/>
    <xf numFmtId="241" fontId="176" fillId="0" borderId="27" applyFill="0" applyProtection="0"/>
    <xf numFmtId="241" fontId="9" fillId="0" borderId="0" applyFill="0" applyBorder="0" applyProtection="0"/>
    <xf numFmtId="242" fontId="76" fillId="0" borderId="0" applyFill="0" applyBorder="0">
      <alignment horizontal="right"/>
      <protection locked="0"/>
    </xf>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82" fontId="76" fillId="0" borderId="0" applyFont="0" applyFill="0" applyBorder="0" applyAlignment="0" applyProtection="0"/>
    <xf numFmtId="178" fontId="197" fillId="0" borderId="0" applyFont="0" applyFill="0" applyBorder="0" applyAlignment="0" applyProtection="0"/>
    <xf numFmtId="243" fontId="162" fillId="0" borderId="0" applyFont="0" applyFill="0" applyBorder="0" applyAlignment="0" applyProtection="0"/>
    <xf numFmtId="244" fontId="216" fillId="0" borderId="0" applyFont="0" applyFill="0" applyBorder="0" applyProtection="0">
      <alignment horizontal="right"/>
    </xf>
    <xf numFmtId="245" fontId="216" fillId="0" borderId="0" applyFont="0" applyFill="0" applyBorder="0" applyProtection="0">
      <alignment horizontal="right"/>
    </xf>
    <xf numFmtId="0" fontId="138" fillId="0" borderId="0" applyFont="0" applyFill="0" applyBorder="0" applyAlignment="0" applyProtection="0">
      <alignment horizontal="right"/>
    </xf>
    <xf numFmtId="0" fontId="138" fillId="0" borderId="0" applyFont="0" applyFill="0" applyBorder="0" applyAlignment="0" applyProtection="0">
      <alignment horizontal="right"/>
    </xf>
    <xf numFmtId="37" fontId="114" fillId="0" borderId="57" applyFont="0" applyFill="0" applyBorder="0"/>
    <xf numFmtId="37" fontId="114" fillId="0" borderId="57" applyFont="0" applyFill="0" applyBorder="0"/>
    <xf numFmtId="37" fontId="114" fillId="0" borderId="57" applyFont="0" applyFill="0" applyBorder="0"/>
    <xf numFmtId="37" fontId="63" fillId="0" borderId="57" applyFont="0" applyFill="0" applyBorder="0">
      <protection locked="0"/>
    </xf>
    <xf numFmtId="37" fontId="63" fillId="0" borderId="57" applyFont="0" applyFill="0" applyBorder="0">
      <protection locked="0"/>
    </xf>
    <xf numFmtId="37" fontId="63" fillId="0" borderId="57" applyFont="0" applyFill="0" applyBorder="0">
      <protection locked="0"/>
    </xf>
    <xf numFmtId="37" fontId="222" fillId="35" borderId="1" applyFill="0" applyBorder="0" applyProtection="0"/>
    <xf numFmtId="37" fontId="222" fillId="35" borderId="1" applyFill="0" applyBorder="0" applyProtection="0"/>
    <xf numFmtId="37" fontId="222" fillId="35" borderId="1" applyFill="0" applyBorder="0" applyProtection="0"/>
    <xf numFmtId="37" fontId="63" fillId="0" borderId="57" applyFill="0" applyBorder="0">
      <protection locked="0"/>
    </xf>
    <xf numFmtId="246" fontId="76" fillId="0" borderId="0" applyFont="0" applyFill="0" applyBorder="0" applyAlignment="0" applyProtection="0"/>
    <xf numFmtId="247" fontId="135" fillId="0" borderId="0" applyFont="0" applyFill="0" applyBorder="0" applyAlignment="0" applyProtection="0"/>
    <xf numFmtId="0" fontId="76" fillId="0" borderId="0" applyFont="0" applyFill="0" applyBorder="0" applyAlignment="0">
      <protection locked="0"/>
    </xf>
    <xf numFmtId="0" fontId="223" fillId="104" borderId="51" applyNumberFormat="0" applyFont="0" applyBorder="0" applyAlignment="0" applyProtection="0"/>
    <xf numFmtId="0" fontId="8" fillId="0" borderId="0" applyFont="0" applyFill="0" applyBorder="0" applyAlignment="0" applyProtection="0"/>
    <xf numFmtId="0" fontId="93" fillId="82" borderId="0"/>
    <xf numFmtId="0" fontId="112" fillId="138" borderId="0"/>
    <xf numFmtId="14" fontId="224" fillId="0" borderId="0"/>
    <xf numFmtId="14" fontId="77" fillId="0" borderId="0" applyFont="0" applyBorder="0">
      <alignment vertical="top"/>
    </xf>
    <xf numFmtId="14" fontId="224" fillId="0" borderId="0"/>
    <xf numFmtId="14" fontId="77" fillId="0" borderId="0" applyFont="0" applyBorder="0">
      <alignment vertical="top"/>
    </xf>
    <xf numFmtId="0" fontId="138" fillId="0" borderId="0" applyFont="0" applyFill="0" applyBorder="0" applyAlignment="0" applyProtection="0"/>
    <xf numFmtId="15" fontId="103" fillId="0" borderId="16" applyFont="0" applyFill="0" applyBorder="0" applyAlignment="0">
      <alignment horizontal="centerContinuous"/>
    </xf>
    <xf numFmtId="248" fontId="103" fillId="0" borderId="16" applyFont="0" applyFill="0" applyBorder="0" applyAlignment="0">
      <alignment horizontal="centerContinuous"/>
    </xf>
    <xf numFmtId="14" fontId="110" fillId="0" borderId="0" applyFill="0" applyBorder="0" applyAlignment="0"/>
    <xf numFmtId="249" fontId="198" fillId="0" borderId="0" applyFill="0" applyBorder="0" applyProtection="0"/>
    <xf numFmtId="14" fontId="198" fillId="0" borderId="0" applyFill="0" applyBorder="0" applyProtection="0"/>
    <xf numFmtId="15" fontId="225" fillId="0" borderId="0" applyFont="0" applyFill="0" applyBorder="0" applyAlignment="0" applyProtection="0"/>
    <xf numFmtId="17" fontId="45" fillId="35" borderId="47">
      <alignment horizontal="center"/>
    </xf>
    <xf numFmtId="250" fontId="45" fillId="0" borderId="0" applyFont="0" applyFill="0" applyBorder="0" applyAlignment="0" applyProtection="0">
      <alignment wrapText="1"/>
    </xf>
    <xf numFmtId="251" fontId="176" fillId="0" borderId="0" applyFill="0" applyBorder="0" applyProtection="0"/>
    <xf numFmtId="251" fontId="176" fillId="0" borderId="56" applyFill="0" applyProtection="0"/>
    <xf numFmtId="251" fontId="176" fillId="0" borderId="27" applyFill="0" applyProtection="0"/>
    <xf numFmtId="251" fontId="9" fillId="0" borderId="0" applyFill="0" applyBorder="0" applyProtection="0"/>
    <xf numFmtId="38" fontId="9" fillId="0" borderId="0" applyFont="0" applyFill="0" applyBorder="0" applyAlignment="0" applyProtection="0"/>
    <xf numFmtId="0" fontId="51" fillId="0" borderId="0" applyNumberFormat="0" applyFill="0" applyBorder="0" applyAlignment="0" applyProtection="0"/>
    <xf numFmtId="38" fontId="76" fillId="0" borderId="58">
      <alignment vertical="center"/>
    </xf>
    <xf numFmtId="185" fontId="45" fillId="0" borderId="0" applyFont="0" applyFill="0" applyBorder="0" applyAlignment="0" applyProtection="0"/>
    <xf numFmtId="198" fontId="45" fillId="0" borderId="0" applyFont="0" applyFill="0" applyBorder="0" applyAlignment="0" applyProtection="0"/>
    <xf numFmtId="0" fontId="56" fillId="0" borderId="0">
      <protection locked="0"/>
    </xf>
    <xf numFmtId="252" fontId="226" fillId="0" borderId="0">
      <alignment horizontal="left"/>
    </xf>
    <xf numFmtId="0" fontId="125" fillId="0" borderId="0"/>
    <xf numFmtId="253" fontId="227" fillId="0" borderId="0"/>
    <xf numFmtId="254" fontId="162" fillId="0" borderId="0" applyFont="0" applyFill="0" applyBorder="0" applyAlignment="0" applyProtection="0"/>
    <xf numFmtId="178" fontId="228" fillId="0" borderId="0">
      <alignment horizontal="center"/>
    </xf>
    <xf numFmtId="0" fontId="138" fillId="0" borderId="59" applyNumberFormat="0" applyFont="0" applyFill="0" applyAlignment="0" applyProtection="0"/>
    <xf numFmtId="0" fontId="229" fillId="0" borderId="0" applyFill="0" applyBorder="0" applyAlignment="0" applyProtection="0"/>
    <xf numFmtId="255" fontId="51" fillId="0" borderId="0" applyFill="0" applyBorder="0" applyAlignment="0" applyProtection="0"/>
    <xf numFmtId="0" fontId="51" fillId="0" borderId="0" applyFill="0" applyBorder="0" applyAlignment="0" applyProtection="0"/>
    <xf numFmtId="0" fontId="230" fillId="0" borderId="0" applyNumberFormat="0" applyFill="0" applyBorder="0" applyAlignment="0" applyProtection="0"/>
    <xf numFmtId="3" fontId="45" fillId="0" borderId="1"/>
    <xf numFmtId="38" fontId="79" fillId="0" borderId="0">
      <alignment vertical="top"/>
    </xf>
    <xf numFmtId="38" fontId="79" fillId="0" borderId="0">
      <alignment vertical="top"/>
    </xf>
    <xf numFmtId="0" fontId="58" fillId="0" borderId="0">
      <protection locked="0"/>
    </xf>
    <xf numFmtId="0" fontId="58" fillId="0" borderId="0">
      <protection locked="0"/>
    </xf>
    <xf numFmtId="230" fontId="197" fillId="0" borderId="0" applyFill="0" applyBorder="0" applyAlignment="0"/>
    <xf numFmtId="178" fontId="197" fillId="0" borderId="0" applyFill="0" applyBorder="0" applyAlignment="0"/>
    <xf numFmtId="230" fontId="197" fillId="0" borderId="0" applyFill="0" applyBorder="0" applyAlignment="0"/>
    <xf numFmtId="233" fontId="197" fillId="0" borderId="0" applyFill="0" applyBorder="0" applyAlignment="0"/>
    <xf numFmtId="178" fontId="197" fillId="0" borderId="0" applyFill="0" applyBorder="0" applyAlignment="0"/>
    <xf numFmtId="186" fontId="45" fillId="0" borderId="0" applyFont="0" applyFill="0" applyBorder="0" applyAlignment="0" applyProtection="0"/>
    <xf numFmtId="37" fontId="45" fillId="0" borderId="0"/>
    <xf numFmtId="256" fontId="231" fillId="0" borderId="0" applyBorder="0" applyProtection="0"/>
    <xf numFmtId="257" fontId="45" fillId="0" borderId="0" applyFont="0" applyFill="0" applyBorder="0" applyAlignment="0" applyProtection="0"/>
    <xf numFmtId="258" fontId="45" fillId="0" borderId="0" applyFont="0" applyFill="0" applyBorder="0" applyAlignment="0" applyProtection="0"/>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198" fontId="232" fillId="0" borderId="0"/>
    <xf numFmtId="0" fontId="56" fillId="0" borderId="0">
      <protection locked="0"/>
    </xf>
    <xf numFmtId="0" fontId="56" fillId="0" borderId="0">
      <protection locked="0"/>
    </xf>
    <xf numFmtId="2" fontId="135" fillId="0" borderId="0" applyFont="0" applyFill="0" applyBorder="0" applyAlignment="0" applyProtection="0"/>
    <xf numFmtId="0" fontId="125" fillId="0" borderId="0"/>
    <xf numFmtId="0" fontId="164" fillId="0" borderId="0">
      <alignment vertical="center"/>
    </xf>
    <xf numFmtId="0" fontId="139"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5" fillId="0" borderId="24"/>
    <xf numFmtId="0" fontId="125" fillId="0" borderId="24"/>
    <xf numFmtId="0" fontId="125" fillId="0" borderId="24"/>
    <xf numFmtId="15" fontId="45" fillId="0" borderId="0">
      <alignment vertical="center"/>
    </xf>
    <xf numFmtId="0" fontId="233" fillId="0" borderId="0" applyFill="0" applyBorder="0" applyProtection="0">
      <alignment horizontal="left"/>
    </xf>
    <xf numFmtId="0" fontId="234" fillId="0" borderId="50" applyNumberFormat="0" applyFill="0" applyAlignment="0" applyProtection="0"/>
    <xf numFmtId="0" fontId="234" fillId="0" borderId="50" applyNumberFormat="0" applyFill="0" applyAlignment="0" applyProtection="0"/>
    <xf numFmtId="0" fontId="234" fillId="0" borderId="50" applyNumberFormat="0" applyFill="0" applyAlignment="0" applyProtection="0"/>
    <xf numFmtId="0" fontId="234" fillId="0" borderId="50" applyNumberFormat="0" applyFill="0" applyAlignment="0" applyProtection="0"/>
    <xf numFmtId="198" fontId="235" fillId="0" borderId="0" applyNumberFormat="0" applyFill="0" applyBorder="0" applyAlignment="0" applyProtection="0">
      <alignment horizontal="center"/>
    </xf>
    <xf numFmtId="0" fontId="205" fillId="128" borderId="0" applyNumberFormat="0" applyBorder="0" applyAlignment="0" applyProtection="0"/>
    <xf numFmtId="0" fontId="125" fillId="0" borderId="0"/>
    <xf numFmtId="0" fontId="125" fillId="0" borderId="0"/>
    <xf numFmtId="0" fontId="236" fillId="0" borderId="0" applyNumberFormat="0">
      <alignment horizontal="right"/>
    </xf>
    <xf numFmtId="0" fontId="237" fillId="0" borderId="0" applyNumberFormat="0">
      <alignment horizontal="right"/>
    </xf>
    <xf numFmtId="0" fontId="237" fillId="0" borderId="0" applyNumberFormat="0">
      <alignment horizontal="left"/>
    </xf>
    <xf numFmtId="0" fontId="236" fillId="0" borderId="0" applyNumberFormat="0">
      <alignment horizontal="left"/>
    </xf>
    <xf numFmtId="0" fontId="238" fillId="0" borderId="0" applyNumberFormat="0">
      <alignment horizontal="left" vertical="top"/>
    </xf>
    <xf numFmtId="170" fontId="125" fillId="36" borderId="1" applyNumberFormat="0" applyFont="0" applyBorder="0" applyAlignment="0" applyProtection="0"/>
    <xf numFmtId="209" fontId="239" fillId="0" borderId="0">
      <alignment vertical="center"/>
    </xf>
    <xf numFmtId="0" fontId="138" fillId="0" borderId="0" applyFont="0" applyFill="0" applyBorder="0" applyAlignment="0" applyProtection="0">
      <alignment horizontal="right"/>
    </xf>
    <xf numFmtId="209" fontId="240" fillId="36" borderId="0" applyNumberFormat="0" applyFont="0" applyAlignment="0"/>
    <xf numFmtId="0" fontId="241" fillId="0" borderId="0" applyProtection="0">
      <alignment horizontal="right"/>
    </xf>
    <xf numFmtId="0" fontId="242" fillId="0" borderId="20" applyNumberFormat="0" applyAlignment="0" applyProtection="0">
      <alignment horizontal="left" vertical="center"/>
    </xf>
    <xf numFmtId="0" fontId="242" fillId="0" borderId="60" applyNumberFormat="0" applyAlignment="0" applyProtection="0"/>
    <xf numFmtId="0" fontId="242" fillId="0" borderId="60" applyNumberFormat="0" applyAlignment="0" applyProtection="0"/>
    <xf numFmtId="0" fontId="242" fillId="0" borderId="5">
      <alignment horizontal="left" vertical="center"/>
    </xf>
    <xf numFmtId="0" fontId="242" fillId="0" borderId="5">
      <alignment horizontal="left" vertical="center"/>
    </xf>
    <xf numFmtId="0" fontId="242" fillId="0" borderId="5">
      <alignment horizontal="left" vertical="center"/>
    </xf>
    <xf numFmtId="0" fontId="242" fillId="0" borderId="5">
      <alignment horizontal="left" vertical="center"/>
    </xf>
    <xf numFmtId="0" fontId="242" fillId="0" borderId="5">
      <alignment horizontal="left" vertical="center"/>
    </xf>
    <xf numFmtId="0" fontId="242" fillId="0" borderId="5">
      <alignment horizontal="left" vertical="center"/>
    </xf>
    <xf numFmtId="0" fontId="242" fillId="0" borderId="5">
      <alignment horizontal="left" vertical="center"/>
    </xf>
    <xf numFmtId="0" fontId="242" fillId="0" borderId="61">
      <alignment horizontal="left" vertical="center"/>
    </xf>
    <xf numFmtId="0" fontId="242" fillId="0" borderId="61">
      <alignment horizontal="left" vertical="center"/>
    </xf>
    <xf numFmtId="0" fontId="242" fillId="0" borderId="61">
      <alignment horizontal="left" vertical="center"/>
    </xf>
    <xf numFmtId="0" fontId="242" fillId="0" borderId="61">
      <alignment horizontal="left" vertical="center"/>
    </xf>
    <xf numFmtId="0" fontId="87" fillId="0" borderId="31" applyNumberFormat="0" applyFill="0" applyAlignment="0" applyProtection="0"/>
    <xf numFmtId="38" fontId="243" fillId="0" borderId="0"/>
    <xf numFmtId="0" fontId="244" fillId="122" borderId="0" applyNumberFormat="0" applyFill="0" applyBorder="0" applyAlignment="0" applyProtection="0"/>
    <xf numFmtId="0" fontId="244" fillId="122" borderId="0" applyNumberFormat="0" applyFill="0" applyBorder="0" applyAlignment="0" applyProtection="0"/>
    <xf numFmtId="0" fontId="245" fillId="0" borderId="31" applyNumberFormat="0" applyFill="0" applyAlignment="0" applyProtection="0"/>
    <xf numFmtId="0" fontId="89" fillId="0" borderId="32" applyNumberFormat="0" applyFill="0" applyAlignment="0" applyProtection="0"/>
    <xf numFmtId="38" fontId="246" fillId="0" borderId="0">
      <alignment horizontal="left"/>
    </xf>
    <xf numFmtId="0" fontId="247" fillId="0" borderId="0" applyProtection="0">
      <alignment horizontal="left"/>
    </xf>
    <xf numFmtId="0" fontId="248" fillId="0" borderId="0">
      <alignment horizontal="center"/>
    </xf>
    <xf numFmtId="0" fontId="248" fillId="0" borderId="0">
      <alignment horizontal="center"/>
    </xf>
    <xf numFmtId="0" fontId="248" fillId="0" borderId="0">
      <alignment horizontal="center"/>
    </xf>
    <xf numFmtId="0" fontId="248" fillId="0" borderId="0">
      <alignment horizontal="center"/>
    </xf>
    <xf numFmtId="0" fontId="248" fillId="0" borderId="0">
      <alignment horizontal="center"/>
    </xf>
    <xf numFmtId="0" fontId="249" fillId="0" borderId="0"/>
    <xf numFmtId="0" fontId="133" fillId="0" borderId="0"/>
    <xf numFmtId="0" fontId="133" fillId="0" borderId="0"/>
    <xf numFmtId="38" fontId="92" fillId="0" borderId="0">
      <alignment vertical="top"/>
    </xf>
    <xf numFmtId="38" fontId="92" fillId="0" borderId="0">
      <alignment vertical="top"/>
    </xf>
    <xf numFmtId="0" fontId="242" fillId="0" borderId="0"/>
    <xf numFmtId="0" fontId="66" fillId="0" borderId="0"/>
    <xf numFmtId="0" fontId="66" fillId="0" borderId="0"/>
    <xf numFmtId="0" fontId="228" fillId="0" borderId="0"/>
    <xf numFmtId="0" fontId="250" fillId="0" borderId="62" applyNumberFormat="0" applyFill="0" applyBorder="0" applyAlignment="0" applyProtection="0">
      <alignment horizontal="left"/>
    </xf>
    <xf numFmtId="0" fontId="250" fillId="0" borderId="62" applyNumberFormat="0" applyFill="0" applyBorder="0" applyAlignment="0" applyProtection="0">
      <alignment horizontal="left"/>
    </xf>
    <xf numFmtId="0" fontId="250" fillId="0" borderId="62" applyNumberFormat="0" applyFill="0" applyBorder="0" applyAlignment="0" applyProtection="0">
      <alignment horizontal="left"/>
    </xf>
    <xf numFmtId="0" fontId="45" fillId="0" borderId="0"/>
    <xf numFmtId="0" fontId="45" fillId="0" borderId="0"/>
    <xf numFmtId="0" fontId="66" fillId="96" borderId="1">
      <alignment horizontal="center" vertical="center" wrapText="1"/>
      <protection locked="0"/>
    </xf>
    <xf numFmtId="0" fontId="66" fillId="96" borderId="1">
      <alignment horizontal="center" vertical="center" wrapText="1"/>
      <protection locked="0"/>
    </xf>
    <xf numFmtId="0" fontId="66" fillId="96" borderId="1">
      <alignment horizontal="center" vertical="center" wrapText="1"/>
      <protection locked="0"/>
    </xf>
    <xf numFmtId="0" fontId="66" fillId="96" borderId="1">
      <alignment horizontal="center" vertical="center" wrapText="1"/>
      <protection locked="0"/>
    </xf>
    <xf numFmtId="0" fontId="66" fillId="96" borderId="1">
      <alignment horizontal="center" vertical="center" wrapText="1"/>
      <protection locked="0"/>
    </xf>
    <xf numFmtId="0" fontId="66" fillId="96" borderId="1">
      <alignment horizontal="center" vertical="center" wrapText="1"/>
      <protection locked="0"/>
    </xf>
    <xf numFmtId="211" fontId="251" fillId="119" borderId="0" applyNumberFormat="0" applyBorder="0" applyAlignment="0" applyProtection="0">
      <protection locked="0"/>
    </xf>
    <xf numFmtId="0" fontId="125" fillId="0" borderId="0">
      <alignment horizontal="center"/>
    </xf>
    <xf numFmtId="0" fontId="140"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2" fillId="0" borderId="0" applyFont="0" applyFill="0" applyBorder="0" applyAlignment="0" applyProtection="0"/>
    <xf numFmtId="0" fontId="189" fillId="0" borderId="0">
      <protection locked="0"/>
    </xf>
    <xf numFmtId="0" fontId="189" fillId="0" borderId="0">
      <protection locked="0"/>
    </xf>
    <xf numFmtId="0" fontId="253" fillId="0" borderId="0">
      <alignment vertical="center" wrapText="1"/>
    </xf>
    <xf numFmtId="0" fontId="45" fillId="0" borderId="0"/>
    <xf numFmtId="2" fontId="254" fillId="0" borderId="0"/>
    <xf numFmtId="0" fontId="94" fillId="0" borderId="0" applyNumberFormat="0" applyFill="0" applyBorder="0" applyAlignment="0" applyProtection="0">
      <alignment vertical="top"/>
      <protection locked="0"/>
    </xf>
    <xf numFmtId="0" fontId="163" fillId="0" borderId="0" applyNumberFormat="0" applyFill="0" applyBorder="0" applyAlignment="0" applyProtection="0">
      <alignment vertical="top"/>
      <protection locked="0"/>
    </xf>
    <xf numFmtId="259" fontId="255" fillId="0" borderId="1">
      <alignment horizontal="center" vertical="center" wrapText="1"/>
    </xf>
    <xf numFmtId="0" fontId="205" fillId="139" borderId="0" applyNumberFormat="0" applyBorder="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256" fillId="42" borderId="29" applyNumberFormat="0" applyAlignment="0" applyProtection="0"/>
    <xf numFmtId="0" fontId="96" fillId="83" borderId="29" applyNumberFormat="0" applyAlignment="0" applyProtection="0"/>
    <xf numFmtId="0" fontId="96" fillId="83" borderId="29" applyNumberFormat="0" applyAlignment="0" applyProtection="0"/>
    <xf numFmtId="0" fontId="256" fillId="42" borderId="29" applyNumberFormat="0" applyAlignment="0" applyProtection="0"/>
    <xf numFmtId="0" fontId="256" fillId="42" borderId="29" applyNumberFormat="0" applyAlignment="0" applyProtection="0"/>
    <xf numFmtId="0" fontId="256" fillId="42" borderId="29" applyNumberFormat="0" applyAlignment="0" applyProtection="0"/>
    <xf numFmtId="0" fontId="256" fillId="42" borderId="29" applyNumberFormat="0" applyAlignment="0" applyProtection="0"/>
    <xf numFmtId="0" fontId="256" fillId="42" borderId="29" applyNumberFormat="0" applyAlignment="0" applyProtection="0"/>
    <xf numFmtId="0" fontId="256" fillId="42" borderId="29" applyNumberFormat="0" applyAlignment="0" applyProtection="0"/>
    <xf numFmtId="0" fontId="256" fillId="42" borderId="29" applyNumberFormat="0" applyAlignment="0" applyProtection="0"/>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10" fontId="257" fillId="0" borderId="0">
      <protection locked="0"/>
    </xf>
    <xf numFmtId="261" fontId="258" fillId="0" borderId="0" applyFill="0" applyBorder="0" applyProtection="0"/>
    <xf numFmtId="262" fontId="258" fillId="0" borderId="0" applyFill="0" applyBorder="0" applyProtection="0"/>
    <xf numFmtId="263" fontId="258" fillId="0" borderId="0" applyFill="0" applyBorder="0" applyProtection="0"/>
    <xf numFmtId="0" fontId="259" fillId="0" borderId="0" applyNumberFormat="0" applyFill="0" applyBorder="0" applyAlignment="0">
      <protection locked="0"/>
    </xf>
    <xf numFmtId="0" fontId="260" fillId="0" borderId="0" applyFill="0" applyBorder="0" applyProtection="0">
      <alignment vertical="center"/>
    </xf>
    <xf numFmtId="0" fontId="260" fillId="0" borderId="0" applyFill="0" applyBorder="0" applyProtection="0">
      <alignment vertical="center"/>
    </xf>
    <xf numFmtId="15" fontId="257" fillId="0" borderId="0">
      <protection locked="0"/>
    </xf>
    <xf numFmtId="2" fontId="257" fillId="0" borderId="52">
      <protection locked="0"/>
    </xf>
    <xf numFmtId="264" fontId="261" fillId="117" borderId="0" applyNumberFormat="0" applyFont="0" applyBorder="0" applyAlignment="0">
      <alignment horizontal="right"/>
      <protection locked="0"/>
    </xf>
    <xf numFmtId="0" fontId="260" fillId="0" borderId="0" applyFill="0" applyBorder="0" applyProtection="0">
      <alignment vertical="center"/>
    </xf>
    <xf numFmtId="0" fontId="260" fillId="0" borderId="0" applyFill="0" applyBorder="0" applyProtection="0">
      <alignment vertical="center"/>
    </xf>
    <xf numFmtId="38" fontId="53" fillId="35" borderId="0">
      <alignment vertical="top"/>
    </xf>
    <xf numFmtId="38" fontId="53" fillId="35" borderId="0">
      <alignment vertical="top"/>
    </xf>
    <xf numFmtId="38" fontId="53" fillId="0" borderId="0">
      <alignment vertical="top"/>
    </xf>
    <xf numFmtId="38" fontId="53" fillId="0" borderId="0">
      <alignment vertical="top"/>
    </xf>
    <xf numFmtId="0" fontId="257" fillId="0" borderId="0">
      <protection locked="0"/>
    </xf>
    <xf numFmtId="3" fontId="108" fillId="0" borderId="0"/>
    <xf numFmtId="265" fontId="262" fillId="0" borderId="63" applyFont="0" applyFill="0" applyBorder="0" applyAlignment="0" applyProtection="0"/>
    <xf numFmtId="0" fontId="139" fillId="0" borderId="0" applyNumberFormat="0" applyFill="0" applyBorder="0" applyAlignment="0" applyProtection="0">
      <alignment vertical="top"/>
      <protection locked="0"/>
    </xf>
    <xf numFmtId="0" fontId="263" fillId="0" borderId="0">
      <alignment vertical="center"/>
    </xf>
    <xf numFmtId="170" fontId="264" fillId="0" borderId="0" applyFill="0" applyBorder="0" applyProtection="0">
      <alignment vertical="top"/>
    </xf>
    <xf numFmtId="266" fontId="76" fillId="0" borderId="0" applyFill="0" applyBorder="0">
      <alignment horizontal="right"/>
      <protection locked="0"/>
    </xf>
    <xf numFmtId="0" fontId="265" fillId="140" borderId="64">
      <alignment horizontal="left" vertical="center" wrapText="1"/>
    </xf>
    <xf numFmtId="3" fontId="266" fillId="130" borderId="64">
      <protection locked="0"/>
    </xf>
    <xf numFmtId="171" fontId="267" fillId="141" borderId="64">
      <alignment horizontal="left"/>
      <protection locked="0"/>
    </xf>
    <xf numFmtId="267" fontId="267" fillId="141" borderId="64">
      <protection locked="0"/>
    </xf>
    <xf numFmtId="0" fontId="267" fillId="141" borderId="64">
      <alignment horizontal="center"/>
      <protection locked="0"/>
    </xf>
    <xf numFmtId="268" fontId="45" fillId="0" borderId="0" applyFont="0" applyFill="0" applyBorder="0" applyAlignment="0" applyProtection="0"/>
    <xf numFmtId="269" fontId="45" fillId="0" borderId="0" applyFont="0" applyFill="0" applyBorder="0" applyAlignment="0" applyProtection="0"/>
    <xf numFmtId="38" fontId="268" fillId="0" borderId="0"/>
    <xf numFmtId="38" fontId="269" fillId="0" borderId="0"/>
    <xf numFmtId="38" fontId="270" fillId="0" borderId="0"/>
    <xf numFmtId="38" fontId="271" fillId="0" borderId="0"/>
    <xf numFmtId="0" fontId="272" fillId="0" borderId="0"/>
    <xf numFmtId="0" fontId="272" fillId="0" borderId="0"/>
    <xf numFmtId="0" fontId="125" fillId="0" borderId="0"/>
    <xf numFmtId="177" fontId="52" fillId="0" borderId="0" applyFill="0" applyBorder="0" applyAlignment="0" applyProtection="0"/>
    <xf numFmtId="230" fontId="197" fillId="0" borderId="0" applyFill="0" applyBorder="0" applyAlignment="0"/>
    <xf numFmtId="178" fontId="197" fillId="0" borderId="0" applyFill="0" applyBorder="0" applyAlignment="0"/>
    <xf numFmtId="230" fontId="197" fillId="0" borderId="0" applyFill="0" applyBorder="0" applyAlignment="0"/>
    <xf numFmtId="233" fontId="197" fillId="0" borderId="0" applyFill="0" applyBorder="0" applyAlignment="0"/>
    <xf numFmtId="178" fontId="197" fillId="0" borderId="0" applyFill="0" applyBorder="0" applyAlignment="0"/>
    <xf numFmtId="174" fontId="198" fillId="0" borderId="0"/>
    <xf numFmtId="0" fontId="50" fillId="0" borderId="0"/>
    <xf numFmtId="170" fontId="273" fillId="0" borderId="0"/>
    <xf numFmtId="0" fontId="125" fillId="0" borderId="0">
      <alignment horizontal="center"/>
    </xf>
    <xf numFmtId="0" fontId="45" fillId="0" borderId="0" applyFont="0" applyFill="0" applyBorder="0" applyAlignment="0" applyProtection="0"/>
    <xf numFmtId="0" fontId="45" fillId="0" borderId="0" applyFont="0" applyFill="0" applyBorder="0" applyAlignment="0" applyProtection="0"/>
    <xf numFmtId="270" fontId="45" fillId="0" borderId="0" applyFont="0" applyFill="0" applyBorder="0" applyAlignment="0" applyProtection="0"/>
    <xf numFmtId="216" fontId="45" fillId="0" borderId="0" applyFont="0" applyFill="0" applyBorder="0" applyAlignment="0" applyProtection="0"/>
    <xf numFmtId="2" fontId="108" fillId="0" borderId="25" applyFont="0" applyFill="0" applyBorder="0" applyAlignment="0"/>
    <xf numFmtId="271" fontId="274" fillId="0" borderId="1">
      <alignment horizontal="right"/>
      <protection locked="0"/>
    </xf>
    <xf numFmtId="0" fontId="45" fillId="0" borderId="0" applyFont="0" applyFill="0" applyBorder="0" applyAlignment="0" applyProtection="0"/>
    <xf numFmtId="0" fontId="45" fillId="0" borderId="0" applyFont="0" applyFill="0" applyBorder="0" applyAlignment="0" applyProtection="0"/>
    <xf numFmtId="272" fontId="45" fillId="0" borderId="0" applyFont="0" applyFill="0" applyBorder="0" applyAlignment="0" applyProtection="0"/>
    <xf numFmtId="273" fontId="45" fillId="0" borderId="0" applyFont="0" applyFill="0" applyBorder="0" applyAlignment="0" applyProtection="0"/>
    <xf numFmtId="274" fontId="162" fillId="0" borderId="0" applyFont="0" applyFill="0" applyBorder="0" applyAlignment="0" applyProtection="0"/>
    <xf numFmtId="275" fontId="162" fillId="0" borderId="0" applyFont="0" applyFill="0" applyBorder="0" applyAlignment="0" applyProtection="0"/>
    <xf numFmtId="276" fontId="162" fillId="0" borderId="0" applyFont="0" applyFill="0" applyBorder="0" applyAlignment="0" applyProtection="0"/>
    <xf numFmtId="277" fontId="216" fillId="0" borderId="0" applyFont="0" applyFill="0" applyBorder="0" applyProtection="0">
      <alignment horizontal="right"/>
    </xf>
    <xf numFmtId="278" fontId="216" fillId="0" borderId="0" applyFont="0" applyFill="0" applyBorder="0" applyProtection="0">
      <alignment horizontal="right"/>
    </xf>
    <xf numFmtId="279" fontId="198" fillId="0" borderId="0" applyFill="0" applyBorder="0" applyProtection="0">
      <alignment horizontal="right"/>
    </xf>
    <xf numFmtId="280" fontId="198" fillId="0" borderId="0" applyFill="0" applyBorder="0" applyProtection="0">
      <alignment horizontal="right"/>
    </xf>
    <xf numFmtId="254" fontId="275" fillId="0" borderId="0" applyFont="0" applyFill="0" applyBorder="0" applyAlignment="0" applyProtection="0"/>
    <xf numFmtId="0" fontId="138" fillId="0" borderId="0" applyFill="0" applyBorder="0" applyProtection="0">
      <alignment vertical="center"/>
    </xf>
    <xf numFmtId="0" fontId="138" fillId="0" borderId="0" applyFont="0" applyFill="0" applyBorder="0" applyAlignment="0" applyProtection="0">
      <alignment horizontal="right"/>
    </xf>
    <xf numFmtId="170" fontId="276" fillId="0" borderId="0">
      <alignment vertical="center"/>
    </xf>
    <xf numFmtId="3" fontId="25" fillId="0" borderId="47" applyFont="0" applyBorder="0">
      <alignment horizontal="center" vertical="center"/>
    </xf>
    <xf numFmtId="0" fontId="277" fillId="0" borderId="0">
      <alignment horizontal="left"/>
    </xf>
    <xf numFmtId="37" fontId="278" fillId="0" borderId="0"/>
    <xf numFmtId="0" fontId="76" fillId="0" borderId="0"/>
    <xf numFmtId="37" fontId="198" fillId="0" borderId="0">
      <alignment vertical="center"/>
    </xf>
    <xf numFmtId="0" fontId="76" fillId="0" borderId="45"/>
    <xf numFmtId="169" fontId="279" fillId="0" borderId="0">
      <alignment vertical="center"/>
    </xf>
    <xf numFmtId="199" fontId="162" fillId="0" borderId="0"/>
    <xf numFmtId="0" fontId="45" fillId="0" borderId="0"/>
    <xf numFmtId="0" fontId="45" fillId="0" borderId="0"/>
    <xf numFmtId="0" fontId="131" fillId="0" borderId="0" applyNumberFormat="0" applyFill="0" applyBorder="0" applyAlignment="0" applyProtection="0"/>
    <xf numFmtId="37" fontId="280" fillId="119" borderId="5" applyBorder="0">
      <alignment horizontal="left" vertical="center" indent="2"/>
    </xf>
    <xf numFmtId="0" fontId="7" fillId="0" borderId="0"/>
    <xf numFmtId="186" fontId="141" fillId="0" borderId="0"/>
    <xf numFmtId="0" fontId="148" fillId="0" borderId="0"/>
    <xf numFmtId="0" fontId="131" fillId="0" borderId="0" applyNumberFormat="0" applyFill="0" applyBorder="0" applyAlignment="0" applyProtection="0"/>
    <xf numFmtId="0" fontId="131" fillId="0" borderId="0" applyNumberFormat="0" applyFill="0" applyBorder="0" applyAlignment="0" applyProtection="0"/>
    <xf numFmtId="0" fontId="281" fillId="0" borderId="0">
      <alignment horizontal="right"/>
    </xf>
    <xf numFmtId="0" fontId="45" fillId="0" borderId="0"/>
    <xf numFmtId="0" fontId="282" fillId="0" borderId="0"/>
    <xf numFmtId="0" fontId="283" fillId="0" borderId="0"/>
    <xf numFmtId="0" fontId="9" fillId="0" borderId="0"/>
    <xf numFmtId="1" fontId="9" fillId="0" borderId="0"/>
    <xf numFmtId="0" fontId="284" fillId="0" borderId="0"/>
    <xf numFmtId="0" fontId="285" fillId="0" borderId="0"/>
    <xf numFmtId="0" fontId="286" fillId="0" borderId="0"/>
    <xf numFmtId="0" fontId="167" fillId="0" borderId="0"/>
    <xf numFmtId="0" fontId="167" fillId="0" borderId="0"/>
    <xf numFmtId="0" fontId="25" fillId="101" borderId="38" applyNumberFormat="0" applyFont="0" applyAlignment="0" applyProtection="0"/>
    <xf numFmtId="0" fontId="13" fillId="101" borderId="38"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0" fontId="125" fillId="0" borderId="0"/>
    <xf numFmtId="0" fontId="45" fillId="82" borderId="38" applyNumberFormat="0" applyFont="0" applyAlignment="0" applyProtection="0"/>
    <xf numFmtId="0" fontId="45" fillId="82" borderId="38" applyNumberFormat="0" applyFont="0" applyAlignment="0" applyProtection="0"/>
    <xf numFmtId="0" fontId="25"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281" fontId="198" fillId="0" borderId="0" applyBorder="0" applyProtection="0">
      <alignment horizontal="right"/>
    </xf>
    <xf numFmtId="281" fontId="258" fillId="142" borderId="0" applyBorder="0" applyProtection="0">
      <alignment horizontal="right"/>
    </xf>
    <xf numFmtId="281" fontId="193" fillId="0" borderId="5" applyBorder="0"/>
    <xf numFmtId="281" fontId="287" fillId="0" borderId="0" applyBorder="0" applyProtection="0">
      <alignment horizontal="right"/>
    </xf>
    <xf numFmtId="282" fontId="287" fillId="0" borderId="0" applyBorder="0" applyProtection="0">
      <alignment horizontal="right"/>
    </xf>
    <xf numFmtId="282" fontId="288" fillId="142" borderId="0" applyProtection="0">
      <alignment horizontal="right"/>
    </xf>
    <xf numFmtId="37" fontId="276" fillId="0" borderId="0" applyFill="0" applyBorder="0" applyProtection="0">
      <alignment horizontal="right"/>
    </xf>
    <xf numFmtId="283" fontId="25" fillId="0" borderId="0" applyFont="0" applyAlignment="0">
      <alignment horizontal="center"/>
    </xf>
    <xf numFmtId="284" fontId="289" fillId="0" borderId="1" applyBorder="0">
      <alignment horizontal="center"/>
    </xf>
    <xf numFmtId="285" fontId="290" fillId="0" borderId="1" applyBorder="0">
      <alignment horizontal="center"/>
    </xf>
    <xf numFmtId="261" fontId="198" fillId="0" borderId="0" applyFill="0" applyBorder="0" applyProtection="0"/>
    <xf numFmtId="262" fontId="198" fillId="0" borderId="0" applyFill="0" applyBorder="0" applyProtection="0"/>
    <xf numFmtId="263" fontId="198" fillId="0" borderId="0" applyFill="0" applyBorder="0" applyProtection="0"/>
    <xf numFmtId="286" fontId="25" fillId="0" borderId="0" applyFont="0" applyFill="0" applyBorder="0" applyAlignment="0" applyProtection="0"/>
    <xf numFmtId="287" fontId="25" fillId="0" borderId="0" applyFont="0" applyFill="0" applyBorder="0" applyAlignment="0" applyProtection="0"/>
    <xf numFmtId="286" fontId="25" fillId="0" borderId="0" applyFont="0" applyFill="0" applyBorder="0" applyAlignment="0" applyProtection="0"/>
    <xf numFmtId="287" fontId="25" fillId="0" borderId="0" applyFont="0" applyFill="0" applyBorder="0" applyAlignment="0" applyProtection="0"/>
    <xf numFmtId="0" fontId="125" fillId="0" borderId="0"/>
    <xf numFmtId="0" fontId="291" fillId="0" borderId="0"/>
    <xf numFmtId="0" fontId="291" fillId="0" borderId="0"/>
    <xf numFmtId="0" fontId="189" fillId="0" borderId="0">
      <protection locked="0"/>
    </xf>
    <xf numFmtId="0" fontId="189" fillId="0" borderId="0">
      <protection locked="0"/>
    </xf>
    <xf numFmtId="288" fontId="125" fillId="0" borderId="0" applyFont="0" applyFill="0" applyBorder="0" applyAlignment="0" applyProtection="0"/>
    <xf numFmtId="289" fontId="125" fillId="0" borderId="0" applyFont="0" applyFill="0" applyBorder="0" applyAlignment="0" applyProtection="0"/>
    <xf numFmtId="0" fontId="106" fillId="86" borderId="39" applyNumberFormat="0" applyAlignment="0" applyProtection="0"/>
    <xf numFmtId="0" fontId="106" fillId="102" borderId="39" applyNumberFormat="0" applyAlignment="0" applyProtection="0"/>
    <xf numFmtId="0" fontId="106" fillId="102" borderId="39" applyNumberFormat="0" applyAlignment="0" applyProtection="0"/>
    <xf numFmtId="0" fontId="106" fillId="86" borderId="39" applyNumberFormat="0" applyAlignment="0" applyProtection="0"/>
    <xf numFmtId="0" fontId="106" fillId="86" borderId="39" applyNumberFormat="0" applyAlignment="0" applyProtection="0"/>
    <xf numFmtId="0" fontId="106" fillId="86" borderId="39" applyNumberFormat="0" applyAlignment="0" applyProtection="0"/>
    <xf numFmtId="0" fontId="106" fillId="86" borderId="39" applyNumberFormat="0" applyAlignment="0" applyProtection="0"/>
    <xf numFmtId="0" fontId="106" fillId="86" borderId="39" applyNumberFormat="0" applyAlignment="0" applyProtection="0"/>
    <xf numFmtId="0" fontId="106" fillId="86" borderId="39" applyNumberFormat="0" applyAlignment="0" applyProtection="0"/>
    <xf numFmtId="0" fontId="106"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40" fontId="110" fillId="103" borderId="0">
      <alignment horizontal="right"/>
    </xf>
    <xf numFmtId="0" fontId="292" fillId="140" borderId="0">
      <alignment horizontal="center"/>
    </xf>
    <xf numFmtId="0" fontId="210" fillId="143" borderId="0"/>
    <xf numFmtId="0" fontId="293" fillId="103" borderId="0" applyBorder="0">
      <alignment horizontal="centerContinuous"/>
    </xf>
    <xf numFmtId="0" fontId="294" fillId="143" borderId="0" applyBorder="0">
      <alignment horizontal="centerContinuous"/>
    </xf>
    <xf numFmtId="0" fontId="295" fillId="86" borderId="39" applyNumberFormat="0" applyAlignment="0" applyProtection="0"/>
    <xf numFmtId="0" fontId="242" fillId="0" borderId="0" applyNumberFormat="0" applyFill="0" applyBorder="0" applyAlignment="0" applyProtection="0"/>
    <xf numFmtId="0" fontId="296" fillId="0" borderId="0"/>
    <xf numFmtId="1" fontId="297" fillId="0" borderId="0" applyProtection="0">
      <alignment horizontal="right" vertical="center"/>
    </xf>
    <xf numFmtId="0" fontId="298" fillId="0" borderId="0">
      <alignment horizontal="center"/>
    </xf>
    <xf numFmtId="49" fontId="299" fillId="0" borderId="2" applyFill="0" applyProtection="0">
      <alignment vertical="center"/>
    </xf>
    <xf numFmtId="170" fontId="45" fillId="0" borderId="0" applyFill="0" applyBorder="0" applyProtection="0">
      <alignment vertical="top"/>
    </xf>
    <xf numFmtId="290" fontId="45" fillId="0" borderId="0" applyFont="0" applyFill="0" applyBorder="0" applyAlignment="0" applyProtection="0"/>
    <xf numFmtId="291" fontId="45" fillId="0" borderId="0" applyFont="0" applyFill="0" applyBorder="0" applyAlignment="0" applyProtection="0"/>
    <xf numFmtId="209" fontId="276" fillId="0" borderId="0"/>
    <xf numFmtId="9" fontId="8" fillId="0" borderId="0" applyFont="0" applyFill="0" applyBorder="0" applyAlignment="0" applyProtection="0"/>
    <xf numFmtId="292" fontId="76" fillId="0" borderId="0" applyFont="0" applyFill="0" applyBorder="0" applyAlignment="0" applyProtection="0"/>
    <xf numFmtId="238" fontId="76" fillId="0" borderId="0" applyFont="0" applyFill="0" applyBorder="0" applyAlignment="0" applyProtection="0"/>
    <xf numFmtId="170" fontId="8" fillId="0" borderId="0" applyFont="0" applyFill="0" applyBorder="0" applyAlignment="0" applyProtection="0"/>
    <xf numFmtId="10" fontId="51" fillId="0" borderId="0" applyFill="0" applyBorder="0" applyAlignment="0" applyProtection="0"/>
    <xf numFmtId="10" fontId="45" fillId="0" borderId="0" applyFont="0" applyFill="0" applyBorder="0" applyAlignment="0" applyProtection="0"/>
    <xf numFmtId="10" fontId="45" fillId="0" borderId="0" applyFont="0" applyFill="0" applyBorder="0" applyAlignment="0" applyProtection="0"/>
    <xf numFmtId="293" fontId="216" fillId="0" borderId="0" applyFont="0" applyFill="0" applyBorder="0" applyProtection="0">
      <alignment horizontal="right"/>
    </xf>
    <xf numFmtId="294" fontId="198" fillId="0" borderId="0" applyBorder="0" applyProtection="0">
      <alignment horizontal="right"/>
    </xf>
    <xf numFmtId="294" fontId="258" fillId="142" borderId="0" applyProtection="0">
      <alignment horizontal="right"/>
    </xf>
    <xf numFmtId="294" fontId="287" fillId="0" borderId="0" applyFont="0" applyBorder="0" applyProtection="0">
      <alignment horizontal="right"/>
    </xf>
    <xf numFmtId="9" fontId="7" fillId="0" borderId="0" applyFont="0" applyFill="0" applyBorder="0" applyAlignment="0" applyProtection="0"/>
    <xf numFmtId="9" fontId="7" fillId="0" borderId="0" applyFont="0" applyFill="0" applyBorder="0" applyAlignment="0" applyProtection="0"/>
    <xf numFmtId="295" fontId="239" fillId="0" borderId="0" applyBorder="0"/>
    <xf numFmtId="170" fontId="45" fillId="0" borderId="0" applyFont="0" applyFill="0" applyBorder="0" applyAlignment="0" applyProtection="0"/>
    <xf numFmtId="10" fontId="45" fillId="0" borderId="0" applyFont="0" applyFill="0" applyBorder="0" applyAlignment="0" applyProtection="0"/>
    <xf numFmtId="296" fontId="198" fillId="0" borderId="0" applyFill="0" applyBorder="0" applyProtection="0"/>
    <xf numFmtId="295" fontId="198" fillId="0" borderId="0" applyFill="0" applyBorder="0" applyProtection="0"/>
    <xf numFmtId="297" fontId="198" fillId="0" borderId="0" applyFill="0" applyBorder="0" applyProtection="0"/>
    <xf numFmtId="298" fontId="198" fillId="0" borderId="0" applyFill="0" applyBorder="0" applyProtection="0"/>
    <xf numFmtId="299" fontId="76" fillId="0" borderId="0" applyFont="0" applyFill="0" applyBorder="0" applyAlignment="0" applyProtection="0"/>
    <xf numFmtId="0" fontId="76" fillId="0" borderId="0" applyFill="0" applyBorder="0">
      <alignment horizontal="right"/>
      <protection locked="0"/>
    </xf>
    <xf numFmtId="39" fontId="198" fillId="0" borderId="0">
      <alignment vertical="center"/>
    </xf>
    <xf numFmtId="37" fontId="300" fillId="104" borderId="46"/>
    <xf numFmtId="37" fontId="300" fillId="104" borderId="46"/>
    <xf numFmtId="209" fontId="198" fillId="0" borderId="0"/>
    <xf numFmtId="300" fontId="76" fillId="0" borderId="0" applyFill="0" applyBorder="0" applyAlignment="0"/>
    <xf numFmtId="301" fontId="76" fillId="0" borderId="0" applyFill="0" applyBorder="0" applyAlignment="0"/>
    <xf numFmtId="300" fontId="76" fillId="0" borderId="0" applyFill="0" applyBorder="0" applyAlignment="0"/>
    <xf numFmtId="246" fontId="76" fillId="0" borderId="0" applyFill="0" applyBorder="0" applyAlignment="0"/>
    <xf numFmtId="301" fontId="76" fillId="0" borderId="0" applyFill="0" applyBorder="0" applyAlignment="0"/>
    <xf numFmtId="0" fontId="125" fillId="0" borderId="0"/>
    <xf numFmtId="302" fontId="301" fillId="0" borderId="65" applyBorder="0">
      <alignment horizontal="right"/>
      <protection locked="0"/>
    </xf>
    <xf numFmtId="0" fontId="125" fillId="0" borderId="0"/>
    <xf numFmtId="0" fontId="205" fillId="0" borderId="0"/>
    <xf numFmtId="196" fontId="114" fillId="0" borderId="0"/>
    <xf numFmtId="49" fontId="302" fillId="0" borderId="1" applyNumberFormat="0">
      <alignment horizontal="left" vertical="center"/>
    </xf>
    <xf numFmtId="0" fontId="303" fillId="0" borderId="0">
      <alignment horizontal="left"/>
    </xf>
    <xf numFmtId="0" fontId="303" fillId="0" borderId="0">
      <alignment horizontal="right"/>
    </xf>
    <xf numFmtId="0" fontId="296" fillId="0" borderId="0"/>
    <xf numFmtId="181" fontId="291" fillId="98" borderId="1">
      <alignment horizontal="center" vertical="center" wrapText="1"/>
      <protection locked="0"/>
    </xf>
    <xf numFmtId="181" fontId="291" fillId="98" borderId="1">
      <alignment horizontal="center" vertical="center" wrapText="1"/>
      <protection locked="0"/>
    </xf>
    <xf numFmtId="181" fontId="291" fillId="98" borderId="1">
      <alignment horizontal="center" vertical="center" wrapText="1"/>
      <protection locked="0"/>
    </xf>
    <xf numFmtId="181" fontId="291" fillId="98" borderId="1">
      <alignment horizontal="center" vertical="center" wrapText="1"/>
      <protection locked="0"/>
    </xf>
    <xf numFmtId="181" fontId="109" fillId="98" borderId="1">
      <alignment horizontal="center" vertical="center" wrapText="1"/>
      <protection locked="0"/>
    </xf>
    <xf numFmtId="181" fontId="109" fillId="98" borderId="1">
      <alignment horizontal="center" vertical="center" wrapText="1"/>
      <protection locked="0"/>
    </xf>
    <xf numFmtId="303" fontId="76" fillId="0" borderId="0" applyFill="0" applyBorder="0">
      <alignment horizontal="right"/>
      <protection locked="0"/>
    </xf>
    <xf numFmtId="304" fontId="76" fillId="0" borderId="0">
      <alignment horizontal="right"/>
      <protection locked="0"/>
    </xf>
    <xf numFmtId="0" fontId="125" fillId="0" borderId="0"/>
    <xf numFmtId="0" fontId="304" fillId="0" borderId="0" applyNumberFormat="0" applyFill="0" applyBorder="0" applyAlignment="0" applyProtection="0">
      <alignment horizontal="left"/>
      <protection locked="0"/>
    </xf>
    <xf numFmtId="0" fontId="205" fillId="0" borderId="0"/>
    <xf numFmtId="0" fontId="305" fillId="0" borderId="0" applyNumberFormat="0" applyBorder="0" applyProtection="0"/>
    <xf numFmtId="305" fontId="305" fillId="0" borderId="0" applyBorder="0" applyProtection="0"/>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161" fillId="0" borderId="66">
      <alignment horizontal="centerContinuous"/>
    </xf>
    <xf numFmtId="0" fontId="306" fillId="34" borderId="0">
      <alignment horizontal="left" vertical="top"/>
    </xf>
    <xf numFmtId="0" fontId="307" fillId="144" borderId="0">
      <alignment horizontal="center" vertical="center"/>
    </xf>
    <xf numFmtId="0" fontId="308" fillId="34" borderId="0">
      <alignment horizontal="left" vertical="top"/>
    </xf>
    <xf numFmtId="0" fontId="309" fillId="34" borderId="0">
      <alignment horizontal="right" vertical="top"/>
    </xf>
    <xf numFmtId="0" fontId="310" fillId="34" borderId="0">
      <alignment horizontal="right" vertical="top"/>
    </xf>
    <xf numFmtId="0" fontId="311" fillId="34" borderId="0">
      <alignment horizontal="center" vertical="center"/>
    </xf>
    <xf numFmtId="0" fontId="309" fillId="34" borderId="0">
      <alignment horizontal="center" vertical="center"/>
    </xf>
    <xf numFmtId="0" fontId="309" fillId="34" borderId="0">
      <alignment horizontal="center" vertical="center"/>
    </xf>
    <xf numFmtId="0" fontId="309" fillId="34" borderId="0">
      <alignment horizontal="center" vertical="center"/>
    </xf>
    <xf numFmtId="0" fontId="309" fillId="34" borderId="0">
      <alignment horizontal="center" vertical="center"/>
    </xf>
    <xf numFmtId="0" fontId="308" fillId="34" borderId="0">
      <alignment horizontal="left" vertical="top"/>
    </xf>
    <xf numFmtId="0" fontId="308" fillId="34" borderId="0">
      <alignment horizontal="left" vertical="top"/>
    </xf>
    <xf numFmtId="0" fontId="308" fillId="34" borderId="0">
      <alignment horizontal="right" vertical="top"/>
    </xf>
    <xf numFmtId="0" fontId="312" fillId="0" borderId="67">
      <alignment vertical="center"/>
    </xf>
    <xf numFmtId="0" fontId="312" fillId="0" borderId="67">
      <alignment vertical="center"/>
    </xf>
    <xf numFmtId="0" fontId="312" fillId="0" borderId="67">
      <alignment vertical="center"/>
    </xf>
    <xf numFmtId="0" fontId="125" fillId="0" borderId="0"/>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3" fillId="145" borderId="0"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110" fillId="114" borderId="39" applyNumberFormat="0" applyProtection="0">
      <alignment horizontal="left" vertical="center" indent="1"/>
    </xf>
    <xf numFmtId="4" fontId="110" fillId="114" borderId="39" applyNumberFormat="0" applyProtection="0">
      <alignment horizontal="left" vertical="center" indent="1"/>
    </xf>
    <xf numFmtId="4" fontId="110" fillId="114" borderId="39" applyNumberFormat="0" applyProtection="0">
      <alignment horizontal="left" vertical="center" indent="1"/>
    </xf>
    <xf numFmtId="4" fontId="110" fillId="114" borderId="39" applyNumberFormat="0" applyProtection="0">
      <alignment horizontal="left" vertical="center" indent="1"/>
    </xf>
    <xf numFmtId="4" fontId="110" fillId="114" borderId="39" applyNumberFormat="0" applyProtection="0">
      <alignment horizontal="left" vertical="center" indent="1"/>
    </xf>
    <xf numFmtId="4" fontId="110" fillId="114" borderId="39" applyNumberFormat="0" applyProtection="0">
      <alignment horizontal="left" vertical="center" indent="1"/>
    </xf>
    <xf numFmtId="4" fontId="114" fillId="114" borderId="39" applyNumberFormat="0" applyProtection="0">
      <alignment horizontal="left" vertical="center" indent="1"/>
    </xf>
    <xf numFmtId="4" fontId="114" fillId="114" borderId="39" applyNumberFormat="0" applyProtection="0">
      <alignment horizontal="left" vertical="center" indent="1"/>
    </xf>
    <xf numFmtId="4" fontId="114" fillId="114" borderId="39" applyNumberFormat="0" applyProtection="0">
      <alignment horizontal="left" vertical="center" indent="1"/>
    </xf>
    <xf numFmtId="4" fontId="114" fillId="114" borderId="39" applyNumberFormat="0" applyProtection="0">
      <alignment horizontal="left" vertical="center" indent="1"/>
    </xf>
    <xf numFmtId="4" fontId="110" fillId="99" borderId="39" applyNumberFormat="0" applyProtection="0">
      <alignment horizontal="left" vertical="center" indent="1"/>
    </xf>
    <xf numFmtId="4" fontId="110" fillId="99" borderId="39" applyNumberFormat="0" applyProtection="0">
      <alignment horizontal="left" vertical="center" indent="1"/>
    </xf>
    <xf numFmtId="4" fontId="110" fillId="99" borderId="39" applyNumberFormat="0" applyProtection="0">
      <alignment horizontal="left" vertical="center" indent="1"/>
    </xf>
    <xf numFmtId="4" fontId="110" fillId="99" borderId="39" applyNumberFormat="0" applyProtection="0">
      <alignment horizontal="left" vertical="center" indent="1"/>
    </xf>
    <xf numFmtId="4" fontId="110" fillId="99" borderId="39" applyNumberFormat="0" applyProtection="0">
      <alignment horizontal="left" vertical="center" indent="1"/>
    </xf>
    <xf numFmtId="4" fontId="110" fillId="99" borderId="39" applyNumberFormat="0" applyProtection="0">
      <alignment horizontal="left" vertical="center" indent="1"/>
    </xf>
    <xf numFmtId="4" fontId="114" fillId="99" borderId="39" applyNumberFormat="0" applyProtection="0">
      <alignment horizontal="left" vertical="center" indent="1"/>
    </xf>
    <xf numFmtId="4" fontId="114" fillId="99" borderId="39" applyNumberFormat="0" applyProtection="0">
      <alignment horizontal="left" vertical="center" indent="1"/>
    </xf>
    <xf numFmtId="4" fontId="114" fillId="99" borderId="39" applyNumberFormat="0" applyProtection="0">
      <alignment horizontal="left" vertical="center" indent="1"/>
    </xf>
    <xf numFmtId="4" fontId="114"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125" fillId="99" borderId="39" applyNumberFormat="0" applyProtection="0">
      <alignment horizontal="left" vertical="center" indent="1"/>
    </xf>
    <xf numFmtId="0" fontId="125" fillId="99" borderId="39" applyNumberFormat="0" applyProtection="0">
      <alignment horizontal="left" vertical="center" indent="1"/>
    </xf>
    <xf numFmtId="0" fontId="12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125" fillId="99" borderId="39" applyNumberFormat="0" applyProtection="0">
      <alignment horizontal="left" vertical="center" indent="1"/>
    </xf>
    <xf numFmtId="0" fontId="125" fillId="99" borderId="39" applyNumberFormat="0" applyProtection="0">
      <alignment horizontal="left" vertical="center" indent="1"/>
    </xf>
    <xf numFmtId="0" fontId="12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125" fillId="116" borderId="39" applyNumberFormat="0" applyProtection="0">
      <alignment horizontal="left" vertical="center" indent="1"/>
    </xf>
    <xf numFmtId="0" fontId="125" fillId="116" borderId="39" applyNumberFormat="0" applyProtection="0">
      <alignment horizontal="left" vertical="center" indent="1"/>
    </xf>
    <xf numFmtId="0" fontId="12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125" fillId="116" borderId="39" applyNumberFormat="0" applyProtection="0">
      <alignment horizontal="left" vertical="center" indent="1"/>
    </xf>
    <xf numFmtId="0" fontId="125" fillId="116" borderId="39" applyNumberFormat="0" applyProtection="0">
      <alignment horizontal="left" vertical="center" indent="1"/>
    </xf>
    <xf numFmtId="0" fontId="12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125" fillId="35" borderId="39" applyNumberFormat="0" applyProtection="0">
      <alignment horizontal="left" vertical="center" indent="1"/>
    </xf>
    <xf numFmtId="0" fontId="125" fillId="35" borderId="39" applyNumberFormat="0" applyProtection="0">
      <alignment horizontal="left" vertical="center" indent="1"/>
    </xf>
    <xf numFmtId="0" fontId="12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125" fillId="35" borderId="39" applyNumberFormat="0" applyProtection="0">
      <alignment horizontal="left" vertical="center" indent="1"/>
    </xf>
    <xf numFmtId="0" fontId="125" fillId="35" borderId="39" applyNumberFormat="0" applyProtection="0">
      <alignment horizontal="left" vertical="center" indent="1"/>
    </xf>
    <xf numFmtId="0" fontId="12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3" borderId="1" applyNumberFormat="0">
      <protection locked="0"/>
    </xf>
    <xf numFmtId="0" fontId="25" fillId="0" borderId="0"/>
    <xf numFmtId="0" fontId="45" fillId="0" borderId="0"/>
    <xf numFmtId="0" fontId="313" fillId="145" borderId="68" applyBorder="0"/>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314" fillId="146" borderId="0" applyNumberFormat="0" applyProtection="0">
      <alignment horizontal="left" vertical="center" indent="1"/>
    </xf>
    <xf numFmtId="0" fontId="205" fillId="147" borderId="1"/>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0" fontId="224" fillId="0" borderId="69"/>
    <xf numFmtId="306" fontId="315" fillId="0" borderId="0" applyFill="0" applyBorder="0">
      <alignment horizontal="right"/>
      <protection hidden="1"/>
    </xf>
    <xf numFmtId="0" fontId="316" fillId="148" borderId="1">
      <alignment horizontal="center" vertical="center" wrapText="1"/>
      <protection hidden="1"/>
    </xf>
    <xf numFmtId="49" fontId="119" fillId="118" borderId="41"/>
    <xf numFmtId="0" fontId="117" fillId="119" borderId="41">
      <protection locked="0"/>
    </xf>
    <xf numFmtId="307" fontId="125" fillId="0" borderId="0" applyFont="0" applyFill="0" applyBorder="0" applyAlignment="0" applyProtection="0"/>
    <xf numFmtId="0" fontId="204" fillId="0" borderId="0" applyFill="0" applyBorder="0" applyAlignment="0" applyProtection="0"/>
    <xf numFmtId="0" fontId="125" fillId="0" borderId="24"/>
    <xf numFmtId="0" fontId="125" fillId="0" borderId="24"/>
    <xf numFmtId="0" fontId="125" fillId="0" borderId="24"/>
    <xf numFmtId="0" fontId="104" fillId="0" borderId="0" applyNumberFormat="0" applyFill="0" applyBorder="0" applyAlignment="0" applyProtection="0">
      <alignment horizontal="center"/>
    </xf>
    <xf numFmtId="0" fontId="317" fillId="0" borderId="66"/>
    <xf numFmtId="0" fontId="318" fillId="0" borderId="0">
      <alignment horizontal="left" vertical="center" wrapText="1"/>
    </xf>
    <xf numFmtId="308" fontId="319" fillId="0" borderId="1">
      <alignment horizontal="left" vertical="center"/>
      <protection locked="0"/>
    </xf>
    <xf numFmtId="0" fontId="76" fillId="0" borderId="0">
      <protection locked="0"/>
    </xf>
    <xf numFmtId="0" fontId="303" fillId="0" borderId="0"/>
    <xf numFmtId="0" fontId="267" fillId="0" borderId="0"/>
    <xf numFmtId="0" fontId="69" fillId="149" borderId="70" applyNumberFormat="0" applyProtection="0">
      <alignment horizontal="center" wrapText="1"/>
    </xf>
    <xf numFmtId="0" fontId="69" fillId="149" borderId="71" applyNumberFormat="0" applyAlignment="0" applyProtection="0">
      <alignment wrapText="1"/>
    </xf>
    <xf numFmtId="0" fontId="45" fillId="123" borderId="0" applyNumberFormat="0" applyBorder="0">
      <alignment horizontal="center" wrapText="1"/>
    </xf>
    <xf numFmtId="0" fontId="45" fillId="123" borderId="0" applyNumberFormat="0" applyBorder="0">
      <alignment wrapText="1"/>
    </xf>
    <xf numFmtId="0" fontId="45" fillId="0" borderId="0" applyNumberFormat="0" applyFill="0" applyBorder="0" applyProtection="0">
      <alignment horizontal="right" wrapText="1"/>
    </xf>
    <xf numFmtId="309" fontId="45" fillId="0" borderId="0" applyFill="0" applyBorder="0" applyAlignment="0" applyProtection="0">
      <alignment wrapText="1"/>
    </xf>
    <xf numFmtId="310" fontId="45" fillId="0" borderId="0" applyFill="0" applyBorder="0" applyAlignment="0" applyProtection="0">
      <alignment wrapText="1"/>
    </xf>
    <xf numFmtId="311" fontId="45" fillId="0" borderId="0" applyFill="0" applyBorder="0" applyAlignment="0" applyProtection="0">
      <alignment wrapText="1"/>
    </xf>
    <xf numFmtId="0" fontId="45" fillId="0" borderId="0" applyNumberFormat="0" applyFill="0" applyBorder="0" applyProtection="0">
      <alignment horizontal="right" wrapText="1"/>
    </xf>
    <xf numFmtId="0" fontId="45" fillId="0" borderId="0" applyNumberFormat="0" applyFill="0" applyBorder="0">
      <alignment horizontal="right" wrapText="1"/>
    </xf>
    <xf numFmtId="17" fontId="45" fillId="0" borderId="0" applyFill="0" applyBorder="0">
      <alignment horizontal="right" wrapText="1"/>
    </xf>
    <xf numFmtId="165" fontId="45" fillId="0" borderId="0" applyFill="0" applyBorder="0" applyAlignment="0" applyProtection="0">
      <alignment wrapText="1"/>
    </xf>
    <xf numFmtId="0" fontId="132" fillId="0" borderId="0" applyNumberFormat="0" applyFill="0" applyBorder="0">
      <alignment horizontal="left" wrapText="1"/>
    </xf>
    <xf numFmtId="0" fontId="69" fillId="0" borderId="0" applyNumberFormat="0" applyFill="0" applyBorder="0">
      <alignment horizontal="center" wrapText="1"/>
    </xf>
    <xf numFmtId="0" fontId="69" fillId="0" borderId="0" applyNumberFormat="0" applyFill="0" applyBorder="0">
      <alignment horizontal="center" wrapText="1"/>
    </xf>
    <xf numFmtId="0" fontId="320" fillId="0" borderId="0"/>
    <xf numFmtId="0" fontId="125" fillId="0" borderId="26"/>
    <xf numFmtId="0" fontId="321" fillId="0" borderId="0"/>
    <xf numFmtId="0" fontId="45" fillId="0" borderId="0"/>
    <xf numFmtId="0" fontId="20" fillId="0" borderId="2">
      <alignment horizontal="center"/>
    </xf>
    <xf numFmtId="0" fontId="20" fillId="0" borderId="2">
      <alignment horizontal="centerContinuous"/>
    </xf>
    <xf numFmtId="0" fontId="20" fillId="0" borderId="2">
      <alignment horizontal="centerContinuous"/>
    </xf>
    <xf numFmtId="0" fontId="20" fillId="0" borderId="2">
      <alignment horizontal="centerContinuous"/>
    </xf>
    <xf numFmtId="0" fontId="20" fillId="0" borderId="2">
      <alignment horizontal="centerContinuous"/>
    </xf>
    <xf numFmtId="0" fontId="20" fillId="0" borderId="2">
      <alignment horizontal="centerContinuous"/>
    </xf>
    <xf numFmtId="0" fontId="20" fillId="0" borderId="2">
      <alignment horizontal="centerContinuous"/>
    </xf>
    <xf numFmtId="0" fontId="20" fillId="0" borderId="2">
      <alignment horizontal="centerContinuous"/>
    </xf>
    <xf numFmtId="0" fontId="20" fillId="0" borderId="2">
      <alignment horizontal="centerContinuous"/>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0" fontId="20" fillId="0" borderId="2">
      <alignment horizontal="center"/>
    </xf>
    <xf numFmtId="38" fontId="225" fillId="0" borderId="49" applyBorder="0">
      <alignment horizontal="right"/>
      <protection locked="0"/>
    </xf>
    <xf numFmtId="0" fontId="322" fillId="0" borderId="0" applyBorder="0" applyProtection="0">
      <alignment vertical="center"/>
    </xf>
    <xf numFmtId="0" fontId="322" fillId="0" borderId="2" applyBorder="0" applyProtection="0">
      <alignment horizontal="right" vertical="center"/>
    </xf>
    <xf numFmtId="0" fontId="323" fillId="150" borderId="0" applyBorder="0" applyProtection="0">
      <alignment horizontal="centerContinuous" vertical="center"/>
    </xf>
    <xf numFmtId="0" fontId="323" fillId="151" borderId="2" applyBorder="0" applyProtection="0">
      <alignment horizontal="centerContinuous" vertical="center"/>
    </xf>
    <xf numFmtId="0" fontId="324" fillId="0" borderId="0"/>
    <xf numFmtId="38" fontId="121" fillId="121" borderId="0">
      <alignment horizontal="right" vertical="top"/>
    </xf>
    <xf numFmtId="38" fontId="121" fillId="121" borderId="0">
      <alignment horizontal="right" vertical="top"/>
    </xf>
    <xf numFmtId="0" fontId="284" fillId="0" borderId="0"/>
    <xf numFmtId="0" fontId="325" fillId="0" borderId="0" applyFill="0" applyBorder="0" applyProtection="0">
      <alignment horizontal="left"/>
    </xf>
    <xf numFmtId="0" fontId="233" fillId="0" borderId="49" applyFill="0" applyBorder="0" applyProtection="0">
      <alignment horizontal="left" vertical="top"/>
    </xf>
    <xf numFmtId="0" fontId="326" fillId="0" borderId="0">
      <alignment horizontal="centerContinuous"/>
    </xf>
    <xf numFmtId="0" fontId="125" fillId="0" borderId="0"/>
    <xf numFmtId="0" fontId="327" fillId="0" borderId="49" applyFill="0" applyBorder="0" applyProtection="0"/>
    <xf numFmtId="312" fontId="216" fillId="0" borderId="0" applyFont="0" applyFill="0" applyBorder="0" applyProtection="0">
      <alignment horizontal="left"/>
    </xf>
    <xf numFmtId="313" fontId="216" fillId="0" borderId="0" applyFont="0" applyFill="0" applyBorder="0" applyProtection="0">
      <alignment horizontal="left"/>
    </xf>
    <xf numFmtId="314" fontId="216" fillId="0" borderId="0" applyFont="0" applyFill="0" applyBorder="0" applyProtection="0">
      <alignment horizontal="left"/>
    </xf>
    <xf numFmtId="0" fontId="327" fillId="0" borderId="0"/>
    <xf numFmtId="0" fontId="328" fillId="0" borderId="0" applyFill="0" applyBorder="0" applyProtection="0"/>
    <xf numFmtId="0" fontId="329" fillId="0" borderId="0"/>
    <xf numFmtId="49" fontId="110" fillId="0" borderId="0" applyFill="0" applyBorder="0" applyAlignment="0"/>
    <xf numFmtId="299" fontId="76" fillId="0" borderId="0" applyFill="0" applyBorder="0" applyAlignment="0"/>
    <xf numFmtId="315" fontId="76" fillId="0" borderId="0" applyFill="0" applyBorder="0" applyAlignment="0"/>
    <xf numFmtId="0" fontId="330" fillId="0" borderId="0" applyFill="0" applyBorder="0" applyProtection="0">
      <alignment horizontal="left" vertical="top"/>
    </xf>
    <xf numFmtId="0" fontId="176" fillId="0" borderId="0" applyNumberFormat="0" applyFill="0" applyBorder="0" applyAlignment="0" applyProtection="0"/>
    <xf numFmtId="0" fontId="275" fillId="0" borderId="0" applyNumberFormat="0" applyFill="0" applyBorder="0" applyAlignment="0" applyProtection="0"/>
    <xf numFmtId="0" fontId="331" fillId="0" borderId="0"/>
    <xf numFmtId="49" fontId="332" fillId="35" borderId="1" applyNumberFormat="0" applyBorder="0">
      <alignment horizontal="center" vertical="center" wrapText="1"/>
    </xf>
    <xf numFmtId="0" fontId="333" fillId="150" borderId="0" applyBorder="0"/>
    <xf numFmtId="0" fontId="48" fillId="0" borderId="44" applyNumberFormat="0" applyFill="0" applyAlignment="0" applyProtection="0"/>
    <xf numFmtId="0" fontId="135" fillId="0" borderId="43" applyNumberFormat="0" applyFont="0" applyFill="0" applyAlignment="0" applyProtection="0"/>
    <xf numFmtId="0" fontId="334" fillId="0" borderId="43" applyNumberFormat="0" applyFont="0" applyFill="0" applyAlignment="0" applyProtection="0"/>
    <xf numFmtId="0" fontId="248" fillId="0" borderId="59" applyFill="0" applyBorder="0" applyProtection="0">
      <alignment vertical="center"/>
    </xf>
    <xf numFmtId="0" fontId="125" fillId="0" borderId="0"/>
    <xf numFmtId="49" fontId="335" fillId="90" borderId="18">
      <alignment horizontal="left"/>
    </xf>
    <xf numFmtId="0" fontId="45" fillId="0" borderId="0"/>
    <xf numFmtId="0" fontId="336" fillId="0" borderId="0">
      <alignment horizontal="fill"/>
    </xf>
    <xf numFmtId="0" fontId="125" fillId="0" borderId="0"/>
    <xf numFmtId="0" fontId="125" fillId="0" borderId="0"/>
    <xf numFmtId="37" fontId="198" fillId="0" borderId="0" applyFill="0" applyBorder="0" applyAlignment="0">
      <alignment vertical="center"/>
    </xf>
    <xf numFmtId="316" fontId="125" fillId="35" borderId="0" applyFill="0"/>
    <xf numFmtId="0" fontId="46" fillId="0" borderId="0"/>
    <xf numFmtId="0" fontId="125" fillId="0" borderId="0"/>
    <xf numFmtId="317" fontId="45" fillId="0" borderId="0" applyFont="0" applyFill="0" applyBorder="0" applyAlignment="0" applyProtection="0"/>
    <xf numFmtId="318" fontId="45" fillId="0" borderId="0" applyFont="0" applyFill="0" applyBorder="0" applyAlignment="0" applyProtection="0"/>
    <xf numFmtId="0" fontId="125" fillId="0" borderId="0">
      <alignment horizontal="center" textRotation="180"/>
    </xf>
    <xf numFmtId="0" fontId="46" fillId="0" borderId="0"/>
    <xf numFmtId="205" fontId="45" fillId="0" borderId="0" applyFont="0" applyFill="0" applyBorder="0" applyAlignment="0" applyProtection="0"/>
    <xf numFmtId="319" fontId="51" fillId="0" borderId="0" applyFill="0" applyBorder="0" applyAlignment="0" applyProtection="0"/>
    <xf numFmtId="207" fontId="45" fillId="0" borderId="0" applyFont="0" applyFill="0" applyBorder="0" applyAlignment="0" applyProtection="0"/>
    <xf numFmtId="320" fontId="51" fillId="0" borderId="0" applyFill="0" applyBorder="0" applyAlignment="0" applyProtection="0"/>
    <xf numFmtId="321" fontId="51" fillId="0" borderId="0" applyFill="0" applyBorder="0" applyAlignment="0" applyProtection="0"/>
    <xf numFmtId="322" fontId="51" fillId="0" borderId="0" applyFill="0" applyBorder="0" applyAlignment="0" applyProtection="0"/>
    <xf numFmtId="0" fontId="337" fillId="0" borderId="2" applyBorder="0" applyProtection="0">
      <alignment horizontal="right"/>
    </xf>
    <xf numFmtId="311" fontId="103" fillId="0" borderId="16" applyFont="0" applyFill="0" applyBorder="0" applyAlignment="0">
      <alignment horizontal="centerContinuous"/>
    </xf>
    <xf numFmtId="323" fontId="338" fillId="0" borderId="16" applyFont="0" applyFill="0" applyBorder="0" applyAlignment="0">
      <alignment horizontal="centerContinuous"/>
    </xf>
    <xf numFmtId="324" fontId="198" fillId="0" borderId="0" applyFill="0" applyBorder="0" applyProtection="0"/>
    <xf numFmtId="325" fontId="198" fillId="0" borderId="0" applyFill="0" applyBorder="0" applyProtection="0"/>
    <xf numFmtId="0" fontId="45" fillId="0" borderId="2" applyFill="0" applyBorder="0" applyProtection="0">
      <alignment horizontal="center"/>
    </xf>
    <xf numFmtId="181" fontId="125" fillId="123" borderId="1" applyNumberFormat="0" applyFill="0" applyBorder="0" applyProtection="0">
      <alignment vertical="center"/>
      <protection locked="0"/>
    </xf>
    <xf numFmtId="181" fontId="125" fillId="123" borderId="1" applyNumberFormat="0" applyFill="0" applyBorder="0" applyProtection="0">
      <alignment vertical="center"/>
      <protection locked="0"/>
    </xf>
    <xf numFmtId="181" fontId="125" fillId="123" borderId="1" applyNumberFormat="0" applyFill="0" applyBorder="0" applyProtection="0">
      <alignment vertical="center"/>
      <protection locked="0"/>
    </xf>
    <xf numFmtId="181" fontId="125" fillId="123" borderId="1" applyNumberFormat="0" applyFill="0" applyBorder="0" applyProtection="0">
      <alignment vertical="center"/>
      <protection locked="0"/>
    </xf>
    <xf numFmtId="181" fontId="45" fillId="123" borderId="1" applyNumberFormat="0" applyFill="0" applyBorder="0" applyProtection="0">
      <alignment vertical="center"/>
      <protection locked="0"/>
    </xf>
    <xf numFmtId="181" fontId="45" fillId="123" borderId="1" applyNumberFormat="0" applyFill="0" applyBorder="0" applyProtection="0">
      <alignment vertical="center"/>
      <protection locked="0"/>
    </xf>
    <xf numFmtId="326" fontId="204" fillId="0" borderId="0" applyFont="0" applyFill="0" applyBorder="0" applyAlignment="0" applyProtection="0"/>
    <xf numFmtId="0" fontId="25" fillId="124" borderId="0" applyNumberFormat="0" applyBorder="0" applyAlignment="0" applyProtection="0"/>
    <xf numFmtId="0" fontId="25" fillId="65" borderId="0" applyNumberFormat="0" applyBorder="0" applyAlignment="0" applyProtection="0"/>
    <xf numFmtId="0" fontId="187" fillId="65" borderId="0" applyNumberFormat="0" applyBorder="0" applyAlignment="0" applyProtection="0"/>
    <xf numFmtId="0" fontId="187" fillId="65" borderId="0" applyNumberFormat="0" applyBorder="0" applyAlignment="0" applyProtection="0"/>
    <xf numFmtId="0" fontId="60" fillId="124" borderId="0" applyNumberFormat="0" applyBorder="0" applyAlignment="0" applyProtection="0"/>
    <xf numFmtId="0" fontId="60" fillId="124"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60" fillId="65" borderId="0" applyNumberFormat="0" applyBorder="0" applyAlignment="0" applyProtection="0"/>
    <xf numFmtId="0" fontId="25" fillId="125" borderId="0" applyNumberFormat="0" applyBorder="0" applyAlignment="0" applyProtection="0"/>
    <xf numFmtId="0" fontId="25" fillId="70" borderId="0" applyNumberFormat="0" applyBorder="0" applyAlignment="0" applyProtection="0"/>
    <xf numFmtId="0" fontId="187" fillId="70" borderId="0" applyNumberFormat="0" applyBorder="0" applyAlignment="0" applyProtection="0"/>
    <xf numFmtId="0" fontId="187" fillId="70" borderId="0" applyNumberFormat="0" applyBorder="0" applyAlignment="0" applyProtection="0"/>
    <xf numFmtId="0" fontId="60" fillId="125" borderId="0" applyNumberFormat="0" applyBorder="0" applyAlignment="0" applyProtection="0"/>
    <xf numFmtId="0" fontId="60" fillId="125"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60" fillId="70" borderId="0" applyNumberFormat="0" applyBorder="0" applyAlignment="0" applyProtection="0"/>
    <xf numFmtId="0" fontId="25" fillId="126" borderId="0" applyNumberFormat="0" applyBorder="0" applyAlignment="0" applyProtection="0"/>
    <xf numFmtId="0" fontId="25" fillId="75" borderId="0" applyNumberFormat="0" applyBorder="0" applyAlignment="0" applyProtection="0"/>
    <xf numFmtId="0" fontId="187" fillId="75" borderId="0" applyNumberFormat="0" applyBorder="0" applyAlignment="0" applyProtection="0"/>
    <xf numFmtId="0" fontId="187" fillId="75" borderId="0" applyNumberFormat="0" applyBorder="0" applyAlignment="0" applyProtection="0"/>
    <xf numFmtId="0" fontId="60" fillId="126" borderId="0" applyNumberFormat="0" applyBorder="0" applyAlignment="0" applyProtection="0"/>
    <xf numFmtId="0" fontId="60" fillId="126"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60" fillId="75" borderId="0" applyNumberFormat="0" applyBorder="0" applyAlignment="0" applyProtection="0"/>
    <xf numFmtId="0" fontId="25" fillId="62" borderId="0" applyNumberFormat="0" applyBorder="0" applyAlignment="0" applyProtection="0"/>
    <xf numFmtId="0" fontId="25" fillId="58" borderId="0" applyNumberFormat="0" applyBorder="0" applyAlignment="0" applyProtection="0"/>
    <xf numFmtId="0" fontId="187" fillId="58" borderId="0" applyNumberFormat="0" applyBorder="0" applyAlignment="0" applyProtection="0"/>
    <xf numFmtId="0" fontId="187" fillId="58" borderId="0" applyNumberFormat="0" applyBorder="0" applyAlignment="0" applyProtection="0"/>
    <xf numFmtId="0" fontId="60" fillId="62" borderId="0" applyNumberFormat="0" applyBorder="0" applyAlignment="0" applyProtection="0"/>
    <xf numFmtId="0" fontId="60" fillId="62"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60" fillId="58" borderId="0" applyNumberFormat="0" applyBorder="0" applyAlignment="0" applyProtection="0"/>
    <xf numFmtId="0" fontId="25" fillId="63" borderId="0" applyNumberFormat="0" applyBorder="0" applyAlignment="0" applyProtection="0"/>
    <xf numFmtId="0" fontId="25" fillId="59" borderId="0" applyNumberFormat="0" applyBorder="0" applyAlignment="0" applyProtection="0"/>
    <xf numFmtId="0" fontId="187" fillId="59" borderId="0" applyNumberFormat="0" applyBorder="0" applyAlignment="0" applyProtection="0"/>
    <xf numFmtId="0" fontId="187" fillId="59" borderId="0" applyNumberFormat="0" applyBorder="0" applyAlignment="0" applyProtection="0"/>
    <xf numFmtId="0" fontId="60" fillId="63" borderId="0" applyNumberFormat="0" applyBorder="0" applyAlignment="0" applyProtection="0"/>
    <xf numFmtId="0" fontId="60" fillId="63"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60" fillId="59" borderId="0" applyNumberFormat="0" applyBorder="0" applyAlignment="0" applyProtection="0"/>
    <xf numFmtId="0" fontId="25" fillId="127" borderId="0" applyNumberFormat="0" applyBorder="0" applyAlignment="0" applyProtection="0"/>
    <xf numFmtId="0" fontId="25" fillId="81" borderId="0" applyNumberFormat="0" applyBorder="0" applyAlignment="0" applyProtection="0"/>
    <xf numFmtId="0" fontId="187" fillId="81" borderId="0" applyNumberFormat="0" applyBorder="0" applyAlignment="0" applyProtection="0"/>
    <xf numFmtId="0" fontId="187" fillId="81" borderId="0" applyNumberFormat="0" applyBorder="0" applyAlignment="0" applyProtection="0"/>
    <xf numFmtId="0" fontId="60" fillId="127" borderId="0" applyNumberFormat="0" applyBorder="0" applyAlignment="0" applyProtection="0"/>
    <xf numFmtId="0" fontId="60" fillId="127"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0" fontId="60" fillId="81" borderId="0" applyNumberFormat="0" applyBorder="0" applyAlignment="0" applyProtection="0"/>
    <xf numFmtId="178" fontId="51" fillId="0" borderId="28">
      <protection locked="0"/>
    </xf>
    <xf numFmtId="178" fontId="51" fillId="0" borderId="28">
      <protection locked="0"/>
    </xf>
    <xf numFmtId="327" fontId="339" fillId="0" borderId="72">
      <alignment horizontal="center"/>
    </xf>
    <xf numFmtId="0" fontId="25" fillId="78" borderId="29" applyNumberFormat="0" applyAlignment="0" applyProtection="0"/>
    <xf numFmtId="0" fontId="2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78"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3" fontId="340" fillId="0" borderId="0">
      <alignment horizontal="center" vertical="center" textRotation="90" wrapText="1"/>
    </xf>
    <xf numFmtId="203" fontId="51" fillId="0" borderId="1">
      <alignment vertical="top" wrapText="1"/>
    </xf>
    <xf numFmtId="0" fontId="25" fillId="128" borderId="39" applyNumberFormat="0" applyAlignment="0" applyProtection="0"/>
    <xf numFmtId="0" fontId="2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128"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25" fillId="128" borderId="29" applyNumberFormat="0" applyAlignment="0" applyProtection="0"/>
    <xf numFmtId="0" fontId="25"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128"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140" fillId="0" borderId="0" applyNumberFormat="0" applyFill="0" applyBorder="0" applyAlignment="0" applyProtection="0">
      <alignment vertical="top"/>
      <protection locked="0"/>
    </xf>
    <xf numFmtId="0" fontId="341" fillId="0" borderId="0" applyNumberFormat="0" applyFill="0" applyBorder="0" applyAlignment="0" applyProtection="0">
      <alignment vertical="top"/>
      <protection locked="0"/>
    </xf>
    <xf numFmtId="0" fontId="342" fillId="0" borderId="0" applyNumberFormat="0" applyFill="0" applyBorder="0" applyAlignment="0" applyProtection="0">
      <alignment vertical="top"/>
      <protection locked="0"/>
    </xf>
    <xf numFmtId="328" fontId="343" fillId="0" borderId="1">
      <alignment vertical="top" wrapText="1"/>
    </xf>
    <xf numFmtId="4" fontId="234" fillId="0" borderId="1">
      <alignment horizontal="left" vertical="center"/>
    </xf>
    <xf numFmtId="4" fontId="234" fillId="0" borderId="1"/>
    <xf numFmtId="4" fontId="234" fillId="142" borderId="1"/>
    <xf numFmtId="4" fontId="234" fillId="152" borderId="1"/>
    <xf numFmtId="4" fontId="103" fillId="87" borderId="1"/>
    <xf numFmtId="4" fontId="344" fillId="35" borderId="1"/>
    <xf numFmtId="4" fontId="345" fillId="0" borderId="1">
      <alignment horizontal="center" wrapText="1"/>
    </xf>
    <xf numFmtId="328" fontId="234" fillId="0" borderId="1"/>
    <xf numFmtId="328" fontId="343" fillId="0" borderId="1">
      <alignment horizontal="center" vertical="center" wrapText="1"/>
    </xf>
    <xf numFmtId="328" fontId="343" fillId="0" borderId="1">
      <alignment vertical="top" wrapText="1"/>
    </xf>
    <xf numFmtId="167" fontId="9" fillId="0" borderId="1" applyAlignment="0">
      <alignment horizontal="left" vertical="center"/>
    </xf>
    <xf numFmtId="14" fontId="346" fillId="0" borderId="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14" fontId="51" fillId="0" borderId="0">
      <alignment vertical="center"/>
    </xf>
    <xf numFmtId="0" fontId="131" fillId="0" borderId="0" applyNumberForma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329" fontId="13" fillId="0" borderId="0" applyFont="0" applyFill="0" applyBorder="0" applyAlignment="0" applyProtection="0"/>
    <xf numFmtId="329" fontId="13" fillId="0" borderId="0" applyFont="0" applyFill="0" applyBorder="0" applyAlignment="0" applyProtection="0"/>
    <xf numFmtId="168" fontId="114" fillId="0" borderId="0" applyFont="0" applyFill="0" applyBorder="0" applyAlignment="0" applyProtection="0"/>
    <xf numFmtId="259" fontId="45" fillId="0" borderId="0" applyFont="0" applyFill="0" applyBorder="0" applyAlignment="0" applyProtection="0"/>
    <xf numFmtId="0" fontId="25"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87" fillId="0" borderId="31" applyNumberFormat="0" applyFill="0" applyAlignment="0" applyProtection="0"/>
    <xf numFmtId="0" fontId="347" fillId="0" borderId="32" applyNumberFormat="0" applyFill="0" applyAlignment="0" applyProtection="0"/>
    <xf numFmtId="0" fontId="25"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25" fillId="0" borderId="33" applyNumberFormat="0" applyFill="0" applyAlignment="0" applyProtection="0"/>
    <xf numFmtId="0" fontId="348" fillId="0" borderId="33" applyNumberFormat="0" applyFill="0" applyAlignment="0" applyProtection="0"/>
    <xf numFmtId="0" fontId="348"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90" fillId="0" borderId="33" applyNumberFormat="0" applyFill="0" applyAlignment="0" applyProtection="0"/>
    <xf numFmtId="0" fontId="25" fillId="0" borderId="0" applyNumberFormat="0" applyFill="0" applyBorder="0" applyAlignment="0" applyProtection="0"/>
    <xf numFmtId="0" fontId="348" fillId="0" borderId="0" applyNumberFormat="0" applyFill="0" applyBorder="0" applyAlignment="0" applyProtection="0"/>
    <xf numFmtId="0" fontId="348"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349" fillId="0" borderId="0" applyNumberFormat="0" applyFill="0" applyBorder="0" applyAlignment="0" applyProtection="0"/>
    <xf numFmtId="0" fontId="132" fillId="0" borderId="0" applyNumberFormat="0" applyFill="0" applyBorder="0" applyAlignment="0" applyProtection="0"/>
    <xf numFmtId="0" fontId="348" fillId="0" borderId="21" applyBorder="0">
      <alignment horizontal="center" vertical="center" wrapText="1"/>
    </xf>
    <xf numFmtId="0" fontId="350" fillId="0" borderId="21" applyBorder="0">
      <alignment horizontal="center" vertical="center" wrapText="1"/>
    </xf>
    <xf numFmtId="0" fontId="350" fillId="0" borderId="21" applyBorder="0">
      <alignment horizontal="center" vertical="center" wrapText="1"/>
    </xf>
    <xf numFmtId="0" fontId="348" fillId="0" borderId="21" applyBorder="0">
      <alignment horizontal="center" vertical="center" wrapText="1"/>
    </xf>
    <xf numFmtId="0" fontId="44" fillId="0" borderId="21" applyBorder="0">
      <alignment horizontal="center" vertical="center" wrapText="1"/>
    </xf>
    <xf numFmtId="0" fontId="44" fillId="0" borderId="21" applyBorder="0">
      <alignment horizontal="center" vertical="center" wrapText="1"/>
    </xf>
    <xf numFmtId="0" fontId="44" fillId="0" borderId="21" applyBorder="0">
      <alignment horizontal="center" vertical="center" wrapText="1"/>
    </xf>
    <xf numFmtId="178" fontId="75" fillId="90" borderId="28"/>
    <xf numFmtId="178" fontId="75" fillId="90" borderId="28"/>
    <xf numFmtId="4" fontId="49" fillId="104" borderId="1" applyBorder="0">
      <alignment horizontal="right"/>
    </xf>
    <xf numFmtId="4" fontId="49" fillId="104" borderId="1" applyBorder="0">
      <alignment horizontal="right"/>
    </xf>
    <xf numFmtId="4" fontId="49" fillId="104" borderId="1" applyBorder="0">
      <alignment horizontal="right"/>
    </xf>
    <xf numFmtId="4" fontId="49" fillId="104" borderId="1" applyBorder="0">
      <alignment horizontal="right"/>
    </xf>
    <xf numFmtId="4" fontId="49"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49" fillId="104" borderId="1" applyBorder="0">
      <alignment horizontal="right"/>
    </xf>
    <xf numFmtId="4" fontId="49" fillId="104" borderId="1" applyBorder="0">
      <alignment horizontal="right"/>
    </xf>
    <xf numFmtId="4" fontId="49" fillId="104" borderId="1" applyBorder="0">
      <alignment horizontal="right"/>
    </xf>
    <xf numFmtId="4" fontId="49" fillId="104" borderId="1" applyBorder="0">
      <alignment horizontal="right"/>
    </xf>
    <xf numFmtId="4" fontId="49" fillId="104" borderId="1" applyBorder="0">
      <alignment horizontal="right"/>
    </xf>
    <xf numFmtId="39" fontId="198" fillId="0" borderId="0">
      <alignment vertical="center"/>
    </xf>
    <xf numFmtId="39" fontId="198" fillId="0" borderId="0">
      <alignment vertical="center"/>
    </xf>
    <xf numFmtId="0" fontId="25"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3" fontId="75" fillId="0" borderId="1" applyBorder="0">
      <alignment vertical="center"/>
    </xf>
    <xf numFmtId="3" fontId="75" fillId="0" borderId="1" applyBorder="0">
      <alignment vertical="center"/>
    </xf>
    <xf numFmtId="3" fontId="75" fillId="0" borderId="1" applyBorder="0">
      <alignment vertical="center"/>
    </xf>
    <xf numFmtId="3" fontId="75" fillId="0" borderId="1" applyBorder="0">
      <alignment vertical="center"/>
    </xf>
    <xf numFmtId="3" fontId="75" fillId="0" borderId="1" applyBorder="0">
      <alignment vertical="center"/>
    </xf>
    <xf numFmtId="3" fontId="75" fillId="0" borderId="1" applyBorder="0">
      <alignment vertical="center"/>
    </xf>
    <xf numFmtId="0" fontId="131" fillId="0" borderId="27" applyNumberFormat="0" applyFill="0" applyAlignment="0" applyProtection="0"/>
    <xf numFmtId="0" fontId="131" fillId="0" borderId="27" applyNumberFormat="0" applyFill="0" applyAlignment="0" applyProtection="0"/>
    <xf numFmtId="0" fontId="131" fillId="0" borderId="27" applyNumberFormat="0" applyFill="0" applyAlignment="0" applyProtection="0"/>
    <xf numFmtId="0" fontId="131" fillId="0" borderId="27" applyNumberFormat="0" applyFill="0" applyAlignment="0" applyProtection="0"/>
    <xf numFmtId="0" fontId="131" fillId="0" borderId="27" applyNumberFormat="0" applyFill="0" applyAlignment="0" applyProtection="0"/>
    <xf numFmtId="0" fontId="131" fillId="0" borderId="27" applyNumberFormat="0" applyFill="0" applyAlignment="0" applyProtection="0"/>
    <xf numFmtId="0" fontId="131" fillId="0" borderId="27" applyNumberFormat="0" applyFill="0" applyAlignment="0" applyProtection="0"/>
    <xf numFmtId="0" fontId="131" fillId="0" borderId="27" applyNumberFormat="0" applyFill="0" applyAlignment="0" applyProtection="0"/>
    <xf numFmtId="0" fontId="131" fillId="0" borderId="27" applyNumberFormat="0" applyFill="0" applyAlignment="0" applyProtection="0"/>
    <xf numFmtId="0" fontId="131" fillId="0" borderId="27" applyNumberFormat="0" applyFill="0" applyAlignment="0" applyProtection="0"/>
    <xf numFmtId="0" fontId="25" fillId="129" borderId="30" applyNumberFormat="0" applyAlignment="0" applyProtection="0"/>
    <xf numFmtId="0" fontId="25" fillId="89" borderId="30" applyNumberFormat="0" applyAlignment="0" applyProtection="0"/>
    <xf numFmtId="0" fontId="352" fillId="89" borderId="30" applyNumberFormat="0" applyAlignment="0" applyProtection="0"/>
    <xf numFmtId="0" fontId="352" fillId="89" borderId="30" applyNumberFormat="0" applyAlignment="0" applyProtection="0"/>
    <xf numFmtId="0" fontId="72" fillId="12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72" fillId="89" borderId="30" applyNumberFormat="0" applyAlignment="0" applyProtection="0"/>
    <xf numFmtId="0" fontId="25" fillId="0" borderId="0">
      <alignment wrapText="1"/>
    </xf>
    <xf numFmtId="0" fontId="133" fillId="0" borderId="0">
      <alignment horizontal="centerContinuous" vertical="center" wrapText="1"/>
    </xf>
    <xf numFmtId="0" fontId="107" fillId="0" borderId="0">
      <alignment horizontal="center" vertical="center" wrapText="1"/>
    </xf>
    <xf numFmtId="0" fontId="107" fillId="0" borderId="0">
      <alignment horizontal="center" vertical="center" wrapText="1"/>
    </xf>
    <xf numFmtId="186" fontId="132" fillId="0" borderId="0">
      <alignment horizontal="center" vertical="top"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95"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0" fontId="131" fillId="36" borderId="0" applyFill="0">
      <alignment wrapText="1"/>
    </xf>
    <xf numFmtId="186" fontId="131" fillId="36" borderId="0" applyFill="0">
      <alignment wrapText="1"/>
    </xf>
    <xf numFmtId="0" fontId="353" fillId="0" borderId="1"/>
    <xf numFmtId="173" fontId="354" fillId="36" borderId="1">
      <alignment wrapText="1"/>
    </xf>
    <xf numFmtId="0" fontId="25"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164" fontId="187" fillId="0" borderId="0"/>
    <xf numFmtId="0" fontId="234" fillId="119" borderId="0" applyFill="0"/>
    <xf numFmtId="0" fontId="355" fillId="130" borderId="0" applyNumberFormat="0" applyBorder="0" applyAlignment="0" applyProtection="0"/>
    <xf numFmtId="0" fontId="25" fillId="100" borderId="0" applyNumberFormat="0" applyBorder="0" applyAlignment="0" applyProtection="0"/>
    <xf numFmtId="0" fontId="356" fillId="100" borderId="0" applyNumberFormat="0" applyBorder="0" applyAlignment="0" applyProtection="0"/>
    <xf numFmtId="0" fontId="356" fillId="100" borderId="0" applyNumberFormat="0" applyBorder="0" applyAlignment="0" applyProtection="0"/>
    <xf numFmtId="0" fontId="101" fillId="130" borderId="0" applyNumberFormat="0" applyBorder="0" applyAlignment="0" applyProtection="0"/>
    <xf numFmtId="0" fontId="101" fillId="13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0" fontId="101" fillId="100" borderId="0" applyNumberFormat="0" applyBorder="0" applyAlignment="0" applyProtection="0"/>
    <xf numFmtId="49" fontId="340" fillId="0" borderId="1">
      <alignment horizontal="right" vertical="top" wrapText="1"/>
    </xf>
    <xf numFmtId="196" fontId="357" fillId="0" borderId="0">
      <alignment horizontal="right" vertical="top" wrapText="1"/>
    </xf>
    <xf numFmtId="0" fontId="143" fillId="0" borderId="0"/>
    <xf numFmtId="0" fontId="5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5" fillId="0" borderId="0"/>
    <xf numFmtId="0" fontId="51" fillId="0" borderId="0"/>
    <xf numFmtId="0" fontId="5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3" fillId="0" borderId="0"/>
    <xf numFmtId="0" fontId="25" fillId="0" borderId="0"/>
    <xf numFmtId="0" fontId="25" fillId="0" borderId="0"/>
    <xf numFmtId="0" fontId="25" fillId="0" borderId="0"/>
    <xf numFmtId="0" fontId="25" fillId="0" borderId="0"/>
    <xf numFmtId="0" fontId="25" fillId="0" borderId="0"/>
    <xf numFmtId="0" fontId="13" fillId="0" borderId="0"/>
    <xf numFmtId="0" fontId="13" fillId="0" borderId="0"/>
    <xf numFmtId="0" fontId="13" fillId="0" borderId="0"/>
    <xf numFmtId="0" fontId="13" fillId="0" borderId="0"/>
    <xf numFmtId="0" fontId="25" fillId="0" borderId="0"/>
    <xf numFmtId="0" fontId="25" fillId="0" borderId="0"/>
    <xf numFmtId="0" fontId="25" fillId="0" borderId="0"/>
    <xf numFmtId="0" fontId="25" fillId="0" borderId="0"/>
    <xf numFmtId="0" fontId="143" fillId="0" borderId="0"/>
    <xf numFmtId="0" fontId="51" fillId="0" borderId="0"/>
    <xf numFmtId="0" fontId="25" fillId="0" borderId="0"/>
    <xf numFmtId="0" fontId="45" fillId="0" borderId="0"/>
    <xf numFmtId="0" fontId="51" fillId="0" borderId="0"/>
    <xf numFmtId="0" fontId="51" fillId="0" borderId="0"/>
    <xf numFmtId="0" fontId="51" fillId="0" borderId="0"/>
    <xf numFmtId="0" fontId="51" fillId="0" borderId="0"/>
    <xf numFmtId="0" fontId="51" fillId="0" borderId="0"/>
    <xf numFmtId="0" fontId="5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5" fillId="0" borderId="0"/>
    <xf numFmtId="0" fontId="45" fillId="0" borderId="0"/>
    <xf numFmtId="0" fontId="45" fillId="0" borderId="0"/>
    <xf numFmtId="0" fontId="25" fillId="0" borderId="0"/>
    <xf numFmtId="0" fontId="7" fillId="0" borderId="0"/>
    <xf numFmtId="0" fontId="148" fillId="0" borderId="0"/>
    <xf numFmtId="0" fontId="358" fillId="0" borderId="0"/>
    <xf numFmtId="0" fontId="358" fillId="0" borderId="0"/>
    <xf numFmtId="0" fontId="45" fillId="0" borderId="0"/>
    <xf numFmtId="0" fontId="45" fillId="0" borderId="0"/>
    <xf numFmtId="0" fontId="45" fillId="0" borderId="0"/>
    <xf numFmtId="0" fontId="4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49" fontId="49" fillId="0" borderId="0" applyBorder="0">
      <alignment vertical="top"/>
    </xf>
    <xf numFmtId="0" fontId="13" fillId="0" borderId="0"/>
    <xf numFmtId="0" fontId="145" fillId="0" borderId="0"/>
    <xf numFmtId="0" fontId="25" fillId="0" borderId="0"/>
    <xf numFmtId="0" fontId="7" fillId="0" borderId="0"/>
    <xf numFmtId="0" fontId="7" fillId="0" borderId="0"/>
    <xf numFmtId="0" fontId="7" fillId="0" borderId="0"/>
    <xf numFmtId="0" fontId="7" fillId="0" borderId="0"/>
    <xf numFmtId="0" fontId="7" fillId="0" borderId="0"/>
    <xf numFmtId="0" fontId="45" fillId="0" borderId="0"/>
    <xf numFmtId="0" fontId="45" fillId="0" borderId="0"/>
    <xf numFmtId="0" fontId="45" fillId="0" borderId="0"/>
    <xf numFmtId="0" fontId="45" fillId="0" borderId="0"/>
    <xf numFmtId="0" fontId="45" fillId="0" borderId="0"/>
    <xf numFmtId="0" fontId="45" fillId="0" borderId="0"/>
    <xf numFmtId="0" fontId="13" fillId="0" borderId="0"/>
    <xf numFmtId="0" fontId="13" fillId="0" borderId="0"/>
    <xf numFmtId="0" fontId="13" fillId="0" borderId="0"/>
    <xf numFmtId="0" fontId="13" fillId="0" borderId="0"/>
    <xf numFmtId="0" fontId="13" fillId="0" borderId="0"/>
    <xf numFmtId="0" fontId="13" fillId="0" borderId="0"/>
    <xf numFmtId="0" fontId="45" fillId="0" borderId="0"/>
    <xf numFmtId="0" fontId="13" fillId="0" borderId="0"/>
    <xf numFmtId="0" fontId="13" fillId="0" borderId="0"/>
    <xf numFmtId="0" fontId="13" fillId="0" borderId="0"/>
    <xf numFmtId="0" fontId="145" fillId="0" borderId="0"/>
    <xf numFmtId="0" fontId="7" fillId="0" borderId="0"/>
    <xf numFmtId="0" fontId="7" fillId="0" borderId="0"/>
    <xf numFmtId="0" fontId="7" fillId="0" borderId="0"/>
    <xf numFmtId="0" fontId="45" fillId="0" borderId="0"/>
    <xf numFmtId="0" fontId="25" fillId="0" borderId="0"/>
    <xf numFmtId="0" fontId="25" fillId="0" borderId="0"/>
    <xf numFmtId="0" fontId="25" fillId="0" borderId="0"/>
    <xf numFmtId="0" fontId="13" fillId="0" borderId="0"/>
    <xf numFmtId="0" fontId="13" fillId="0" borderId="0"/>
    <xf numFmtId="0" fontId="13" fillId="0" borderId="0"/>
    <xf numFmtId="0" fontId="13" fillId="0" borderId="0"/>
    <xf numFmtId="0" fontId="45" fillId="0" borderId="0"/>
    <xf numFmtId="0" fontId="13" fillId="0" borderId="0"/>
    <xf numFmtId="0" fontId="13" fillId="0" borderId="0"/>
    <xf numFmtId="0" fontId="13" fillId="0" borderId="0"/>
    <xf numFmtId="0" fontId="13" fillId="0" borderId="0"/>
    <xf numFmtId="0" fontId="13" fillId="0" borderId="0"/>
    <xf numFmtId="0" fontId="145" fillId="0" borderId="0"/>
    <xf numFmtId="0" fontId="7" fillId="0" borderId="0"/>
    <xf numFmtId="0" fontId="7" fillId="0" borderId="0"/>
    <xf numFmtId="0" fontId="7" fillId="0" borderId="0"/>
    <xf numFmtId="0" fontId="13" fillId="0" borderId="0"/>
    <xf numFmtId="0" fontId="13" fillId="0" borderId="0"/>
    <xf numFmtId="0" fontId="13" fillId="0" borderId="0"/>
    <xf numFmtId="0" fontId="45" fillId="0" borderId="0"/>
    <xf numFmtId="0" fontId="13" fillId="0" borderId="0"/>
    <xf numFmtId="0" fontId="145" fillId="0" borderId="0"/>
    <xf numFmtId="0" fontId="7" fillId="0" borderId="0"/>
    <xf numFmtId="0" fontId="148" fillId="0" borderId="0"/>
    <xf numFmtId="0" fontId="45" fillId="0" borderId="0"/>
    <xf numFmtId="0" fontId="14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13" fillId="0" borderId="0"/>
    <xf numFmtId="0" fontId="143" fillId="0" borderId="0"/>
    <xf numFmtId="0" fontId="7" fillId="0" borderId="0"/>
    <xf numFmtId="0" fontId="7" fillId="0" borderId="0"/>
    <xf numFmtId="0" fontId="7" fillId="0" borderId="0"/>
    <xf numFmtId="0" fontId="6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3" fillId="0" borderId="0"/>
    <xf numFmtId="0" fontId="149" fillId="0" borderId="0"/>
    <xf numFmtId="0" fontId="25" fillId="0" borderId="0"/>
    <xf numFmtId="0" fontId="61" fillId="0" borderId="0"/>
    <xf numFmtId="0" fontId="61" fillId="0" borderId="0"/>
    <xf numFmtId="0" fontId="61" fillId="0" borderId="0"/>
    <xf numFmtId="0" fontId="61" fillId="0" borderId="0"/>
    <xf numFmtId="0" fontId="25" fillId="0" borderId="0"/>
    <xf numFmtId="0" fontId="25" fillId="0" borderId="0"/>
    <xf numFmtId="0" fontId="61" fillId="0" borderId="0"/>
    <xf numFmtId="0" fontId="61" fillId="0" borderId="0"/>
    <xf numFmtId="0" fontId="25" fillId="0" borderId="0"/>
    <xf numFmtId="0" fontId="25" fillId="0" borderId="0"/>
    <xf numFmtId="0" fontId="61" fillId="0" borderId="0"/>
    <xf numFmtId="0" fontId="149" fillId="0" borderId="0"/>
    <xf numFmtId="0" fontId="149" fillId="0" borderId="0"/>
    <xf numFmtId="0" fontId="143" fillId="0" borderId="0"/>
    <xf numFmtId="0" fontId="45" fillId="0" borderId="0"/>
    <xf numFmtId="0" fontId="51" fillId="0" borderId="0"/>
    <xf numFmtId="0" fontId="8" fillId="0" borderId="0"/>
    <xf numFmtId="0" fontId="143" fillId="0" borderId="0"/>
    <xf numFmtId="0" fontId="61" fillId="0" borderId="0"/>
    <xf numFmtId="0" fontId="143" fillId="0" borderId="0"/>
    <xf numFmtId="0" fontId="143" fillId="0" borderId="0"/>
    <xf numFmtId="0" fontId="143" fillId="0" borderId="0"/>
    <xf numFmtId="0" fontId="143" fillId="0" borderId="0"/>
    <xf numFmtId="0" fontId="14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1"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1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3" fillId="0" borderId="0"/>
    <xf numFmtId="0" fontId="7" fillId="0" borderId="0"/>
    <xf numFmtId="0" fontId="25" fillId="0" borderId="0"/>
    <xf numFmtId="0" fontId="25" fillId="0" borderId="0"/>
    <xf numFmtId="0" fontId="25" fillId="0" borderId="0"/>
    <xf numFmtId="0" fontId="25" fillId="0" borderId="0"/>
    <xf numFmtId="0" fontId="25" fillId="0" borderId="0"/>
    <xf numFmtId="0" fontId="51" fillId="0" borderId="0"/>
    <xf numFmtId="0" fontId="13" fillId="0" borderId="0"/>
    <xf numFmtId="0" fontId="13" fillId="0" borderId="0"/>
    <xf numFmtId="0" fontId="25" fillId="0" borderId="0"/>
    <xf numFmtId="0" fontId="25" fillId="0" borderId="0"/>
    <xf numFmtId="0" fontId="25" fillId="0" borderId="0"/>
    <xf numFmtId="0" fontId="143" fillId="0" borderId="0"/>
    <xf numFmtId="0" fontId="13" fillId="0" borderId="0"/>
    <xf numFmtId="0" fontId="25" fillId="0" borderId="0"/>
    <xf numFmtId="0" fontId="25" fillId="0" borderId="0"/>
    <xf numFmtId="0" fontId="25" fillId="0" borderId="0"/>
    <xf numFmtId="0" fontId="14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25" fillId="0" borderId="0"/>
    <xf numFmtId="0" fontId="25" fillId="0" borderId="0"/>
    <xf numFmtId="0" fontId="25" fillId="0" borderId="0"/>
    <xf numFmtId="0" fontId="25" fillId="0" borderId="0"/>
    <xf numFmtId="0" fontId="14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14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13" fillId="0" borderId="0"/>
    <xf numFmtId="0" fontId="7" fillId="0" borderId="0"/>
    <xf numFmtId="0" fontId="45" fillId="0" borderId="0"/>
    <xf numFmtId="0" fontId="7" fillId="0" borderId="0"/>
    <xf numFmtId="0" fontId="7" fillId="0" borderId="0"/>
    <xf numFmtId="0" fontId="159" fillId="0" borderId="0"/>
    <xf numFmtId="0" fontId="25" fillId="0" borderId="0"/>
    <xf numFmtId="0" fontId="49" fillId="0" borderId="0"/>
    <xf numFmtId="0" fontId="25" fillId="0" borderId="0"/>
    <xf numFmtId="0" fontId="25"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7" fillId="0" borderId="0"/>
    <xf numFmtId="0" fontId="4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9" fontId="49" fillId="0" borderId="0" applyBorder="0">
      <alignment vertical="top"/>
    </xf>
    <xf numFmtId="0" fontId="45" fillId="0" borderId="0"/>
    <xf numFmtId="0" fontId="25" fillId="0" borderId="0"/>
    <xf numFmtId="0" fontId="25" fillId="0" borderId="0"/>
    <xf numFmtId="0" fontId="25" fillId="0" borderId="0"/>
    <xf numFmtId="0" fontId="25" fillId="0" borderId="0"/>
    <xf numFmtId="0" fontId="25" fillId="0" borderId="0"/>
    <xf numFmtId="0" fontId="14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9" fontId="49" fillId="0" borderId="0" applyBorder="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25" fillId="0" borderId="0"/>
    <xf numFmtId="0" fontId="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9" fillId="0" borderId="0"/>
    <xf numFmtId="0" fontId="359" fillId="0" borderId="0"/>
    <xf numFmtId="0" fontId="1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43" fillId="0" borderId="0"/>
    <xf numFmtId="0" fontId="51" fillId="0" borderId="0"/>
    <xf numFmtId="0" fontId="61" fillId="0" borderId="0"/>
    <xf numFmtId="0" fontId="25" fillId="0" borderId="0"/>
    <xf numFmtId="0" fontId="25" fillId="0" borderId="0"/>
    <xf numFmtId="0" fontId="25" fillId="0" borderId="0"/>
    <xf numFmtId="0" fontId="25" fillId="0" borderId="0"/>
    <xf numFmtId="0" fontId="25" fillId="0" borderId="0"/>
    <xf numFmtId="0" fontId="45" fillId="0" borderId="0"/>
    <xf numFmtId="0" fontId="45" fillId="0" borderId="0"/>
    <xf numFmtId="0" fontId="25" fillId="0" borderId="0"/>
    <xf numFmtId="0" fontId="25" fillId="0" borderId="0"/>
    <xf numFmtId="0" fontId="25" fillId="0" borderId="0"/>
    <xf numFmtId="0" fontId="13" fillId="0" borderId="0"/>
    <xf numFmtId="0" fontId="13" fillId="0" borderId="0"/>
    <xf numFmtId="0" fontId="13" fillId="0" borderId="0"/>
    <xf numFmtId="0" fontId="25" fillId="0" borderId="0"/>
    <xf numFmtId="0" fontId="25" fillId="0" borderId="0"/>
    <xf numFmtId="0" fontId="145" fillId="0" borderId="0"/>
    <xf numFmtId="0" fontId="7" fillId="0" borderId="0"/>
    <xf numFmtId="0" fontId="45" fillId="0" borderId="0"/>
    <xf numFmtId="0" fontId="45" fillId="0" borderId="0"/>
    <xf numFmtId="0" fontId="45" fillId="0" borderId="0"/>
    <xf numFmtId="0" fontId="4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49" fontId="351" fillId="0" borderId="0" applyBorder="0">
      <alignment vertical="top"/>
    </xf>
    <xf numFmtId="0" fontId="45" fillId="0" borderId="0"/>
    <xf numFmtId="0" fontId="45" fillId="0" borderId="0"/>
    <xf numFmtId="0" fontId="61" fillId="0" borderId="0"/>
    <xf numFmtId="0" fontId="61"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49" fontId="49" fillId="0" borderId="0" applyBorder="0">
      <alignment vertical="top"/>
    </xf>
    <xf numFmtId="0" fontId="25" fillId="0" borderId="0"/>
    <xf numFmtId="0" fontId="25" fillId="0" borderId="0"/>
    <xf numFmtId="0" fontId="143" fillId="0" borderId="0"/>
    <xf numFmtId="0" fontId="51" fillId="0" borderId="0"/>
    <xf numFmtId="0" fontId="51" fillId="0" borderId="0"/>
    <xf numFmtId="0" fontId="51" fillId="0" borderId="0"/>
    <xf numFmtId="0" fontId="5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4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3" fillId="0" borderId="0"/>
    <xf numFmtId="0" fontId="5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1" fillId="0" borderId="0"/>
    <xf numFmtId="0" fontId="51" fillId="0" borderId="0"/>
    <xf numFmtId="0" fontId="1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3" fillId="0" borderId="0">
      <alignment vertical="center" wrapText="1"/>
    </xf>
    <xf numFmtId="1" fontId="360" fillId="0" borderId="1">
      <alignment horizontal="left" vertical="center"/>
    </xf>
    <xf numFmtId="0" fontId="25" fillId="44" borderId="0" applyNumberFormat="0" applyBorder="0" applyAlignment="0" applyProtection="0"/>
    <xf numFmtId="0" fontId="25" fillId="38" borderId="0" applyNumberFormat="0" applyBorder="0" applyAlignment="0" applyProtection="0"/>
    <xf numFmtId="0" fontId="361" fillId="38" borderId="0" applyNumberFormat="0" applyBorder="0" applyAlignment="0" applyProtection="0"/>
    <xf numFmtId="0" fontId="361" fillId="38" borderId="0" applyNumberFormat="0" applyBorder="0" applyAlignment="0" applyProtection="0"/>
    <xf numFmtId="0" fontId="67" fillId="44" borderId="0" applyNumberFormat="0" applyBorder="0" applyAlignment="0" applyProtection="0"/>
    <xf numFmtId="0" fontId="67" fillId="44"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67" fillId="38" borderId="0" applyNumberFormat="0" applyBorder="0" applyAlignment="0" applyProtection="0"/>
    <xf numFmtId="0" fontId="25" fillId="0" borderId="0" applyFont="0" applyFill="0" applyBorder="0" applyProtection="0">
      <alignment horizontal="center" vertical="center" wrapText="1"/>
    </xf>
    <xf numFmtId="0" fontId="25" fillId="0" borderId="0" applyNumberFormat="0" applyFont="0" applyFill="0" applyBorder="0" applyProtection="0">
      <alignment horizontal="justify" vertical="center" wrapText="1"/>
    </xf>
    <xf numFmtId="328" fontId="362" fillId="0" borderId="1">
      <alignment vertical="top"/>
    </xf>
    <xf numFmtId="0" fontId="25" fillId="0" borderId="0" applyNumberFormat="0" applyFill="0" applyBorder="0" applyAlignment="0" applyProtection="0"/>
    <xf numFmtId="0" fontId="363" fillId="0" borderId="0" applyNumberFormat="0" applyFill="0" applyBorder="0" applyAlignment="0" applyProtection="0"/>
    <xf numFmtId="0" fontId="363"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25" fillId="101" borderId="38" applyNumberFormat="0" applyFont="0" applyAlignment="0" applyProtection="0"/>
    <xf numFmtId="0" fontId="25" fillId="101" borderId="38" applyNumberFormat="0" applyFont="0" applyAlignment="0" applyProtection="0"/>
    <xf numFmtId="0" fontId="13" fillId="8" borderId="13"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0" fontId="45" fillId="131" borderId="38" applyNumberFormat="0" applyAlignment="0" applyProtection="0"/>
    <xf numFmtId="0" fontId="45" fillId="131" borderId="38" applyNumberFormat="0" applyAlignment="0" applyProtection="0"/>
    <xf numFmtId="0" fontId="45" fillId="131" borderId="38" applyNumberFormat="0" applyAlignment="0" applyProtection="0"/>
    <xf numFmtId="0" fontId="45" fillId="131" borderId="38" applyNumberFormat="0" applyAlignment="0" applyProtection="0"/>
    <xf numFmtId="0" fontId="13" fillId="8" borderId="13" applyNumberFormat="0" applyFont="0" applyAlignment="0" applyProtection="0"/>
    <xf numFmtId="0" fontId="25" fillId="8" borderId="13" applyNumberFormat="0" applyFont="0" applyAlignment="0" applyProtection="0"/>
    <xf numFmtId="0" fontId="145" fillId="131" borderId="38" applyNumberFormat="0" applyAlignment="0" applyProtection="0"/>
    <xf numFmtId="0" fontId="145" fillId="101" borderId="38"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49" fillId="101" borderId="38" applyNumberFormat="0" applyFont="0" applyAlignment="0" applyProtection="0"/>
    <xf numFmtId="0" fontId="45" fillId="101" borderId="38" applyNumberFormat="0" applyFont="0" applyAlignment="0" applyProtection="0"/>
    <xf numFmtId="0" fontId="13"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13"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9"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49" fontId="103" fillId="0" borderId="52">
      <alignment horizontal="lef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ill="0" applyBorder="0" applyAlignment="0" applyProtection="0"/>
    <xf numFmtId="9" fontId="45" fillId="0" borderId="0" applyFill="0" applyBorder="0" applyAlignment="0" applyProtection="0"/>
    <xf numFmtId="9" fontId="45" fillId="0" borderId="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ill="0" applyBorder="0" applyAlignment="0" applyProtection="0"/>
    <xf numFmtId="9" fontId="45" fillId="0" borderId="0" applyFill="0" applyBorder="0" applyAlignment="0" applyProtection="0"/>
    <xf numFmtId="9" fontId="45" fillId="0" borderId="0" applyFill="0" applyBorder="0" applyAlignment="0" applyProtection="0"/>
    <xf numFmtId="9" fontId="45" fillId="0" borderId="0" applyFill="0" applyBorder="0" applyAlignment="0" applyProtection="0"/>
    <xf numFmtId="9" fontId="45" fillId="0" borderId="0" applyFill="0" applyBorder="0" applyAlignment="0" applyProtection="0"/>
    <xf numFmtId="9" fontId="45" fillId="0" borderId="0" applyFill="0" applyBorder="0" applyAlignment="0" applyProtection="0"/>
    <xf numFmtId="9" fontId="145" fillId="0" borderId="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61" fillId="0" borderId="0" applyFont="0" applyFill="0" applyBorder="0" applyAlignment="0" applyProtection="0"/>
    <xf numFmtId="9" fontId="148"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148" fillId="0" borderId="0" applyFont="0" applyFill="0" applyBorder="0" applyAlignment="0" applyProtection="0"/>
    <xf numFmtId="9" fontId="148" fillId="0" borderId="0" applyFont="0" applyFill="0" applyBorder="0" applyAlignment="0" applyProtection="0"/>
    <xf numFmtId="9" fontId="148" fillId="0" borderId="0" applyFont="0" applyFill="0" applyBorder="0" applyAlignment="0" applyProtection="0"/>
    <xf numFmtId="9" fontId="25" fillId="0" borderId="0" applyFont="0" applyFill="0" applyBorder="0" applyAlignment="0" applyProtection="0"/>
    <xf numFmtId="9" fontId="145" fillId="0" borderId="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ill="0" applyBorder="0" applyAlignment="0" applyProtection="0"/>
    <xf numFmtId="9" fontId="4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45" fillId="0" borderId="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14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45" fillId="0" borderId="0" applyFill="0" applyBorder="0" applyAlignment="0" applyProtection="0"/>
    <xf numFmtId="9" fontId="45" fillId="0" borderId="0" applyFill="0" applyBorder="0" applyAlignment="0" applyProtection="0"/>
    <xf numFmtId="9" fontId="45" fillId="0" borderId="0" applyFill="0" applyBorder="0" applyAlignment="0" applyProtection="0"/>
    <xf numFmtId="9" fontId="45" fillId="0" borderId="0" applyFill="0" applyBorder="0" applyAlignment="0" applyProtection="0"/>
    <xf numFmtId="9" fontId="45" fillId="0" borderId="0" applyFill="0" applyBorder="0" applyAlignment="0" applyProtection="0"/>
    <xf numFmtId="9" fontId="45" fillId="0" borderId="0" applyFill="0" applyBorder="0" applyAlignment="0" applyProtection="0"/>
    <xf numFmtId="9" fontId="45" fillId="0" borderId="0" applyFill="0" applyBorder="0" applyAlignment="0" applyProtection="0"/>
    <xf numFmtId="9" fontId="45" fillId="0" borderId="0" applyFill="0" applyBorder="0" applyAlignment="0" applyProtection="0"/>
    <xf numFmtId="9" fontId="145" fillId="0" borderId="0" applyFill="0" applyBorder="0" applyAlignment="0" applyProtection="0"/>
    <xf numFmtId="9" fontId="125"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82" fontId="78" fillId="0" borderId="0" applyFont="0" applyFill="0" applyBorder="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72" fontId="364" fillId="0" borderId="1"/>
    <xf numFmtId="0" fontId="25" fillId="0" borderId="1" applyNumberFormat="0" applyFont="0" applyFill="0" applyAlignment="0" applyProtection="0"/>
    <xf numFmtId="3" fontId="365" fillId="153" borderId="52">
      <alignment horizontal="justify" vertical="center"/>
    </xf>
    <xf numFmtId="0" fontId="25" fillId="0" borderId="36" applyNumberFormat="0" applyFill="0" applyAlignment="0" applyProtection="0"/>
    <xf numFmtId="0" fontId="366" fillId="0" borderId="36" applyNumberFormat="0" applyFill="0" applyAlignment="0" applyProtection="0"/>
    <xf numFmtId="0" fontId="366"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367" fillId="0" borderId="0" applyNumberFormat="0" applyFont="0" applyBorder="0" applyAlignment="0">
      <alignment horizontal="center"/>
    </xf>
    <xf numFmtId="0" fontId="9" fillId="0" borderId="0" applyBorder="0"/>
    <xf numFmtId="38" fontId="52" fillId="0" borderId="0">
      <alignment vertical="top"/>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45" fillId="0" borderId="0"/>
    <xf numFmtId="0" fontId="76" fillId="0" borderId="0" applyNumberFormat="0" applyFont="0" applyFill="0" applyBorder="0" applyAlignment="0" applyProtection="0">
      <alignment vertical="top"/>
    </xf>
    <xf numFmtId="0" fontId="76" fillId="0" borderId="0" applyNumberFormat="0" applyFont="0" applyFill="0" applyBorder="0" applyAlignment="0" applyProtection="0">
      <alignment vertical="top"/>
    </xf>
    <xf numFmtId="0" fontId="25" fillId="0" borderId="0"/>
    <xf numFmtId="0" fontId="76" fillId="0" borderId="0" applyNumberFormat="0" applyFont="0" applyFill="0" applyBorder="0" applyAlignment="0" applyProtection="0">
      <alignment vertical="top"/>
    </xf>
    <xf numFmtId="0" fontId="76" fillId="0" borderId="0" applyNumberFormat="0" applyFont="0" applyFill="0" applyBorder="0" applyAlignment="0" applyProtection="0">
      <alignment vertical="top"/>
    </xf>
    <xf numFmtId="0" fontId="76" fillId="0" borderId="0" applyNumberFormat="0" applyFont="0" applyFill="0" applyBorder="0" applyAlignment="0" applyProtection="0">
      <alignment vertical="top"/>
    </xf>
    <xf numFmtId="0" fontId="25" fillId="0" borderId="0"/>
    <xf numFmtId="0" fontId="25" fillId="0" borderId="0">
      <alignment vertical="justify"/>
    </xf>
    <xf numFmtId="49" fontId="357" fillId="0" borderId="0"/>
    <xf numFmtId="49" fontId="368" fillId="0" borderId="0">
      <alignment vertical="top"/>
    </xf>
    <xf numFmtId="3" fontId="135" fillId="0" borderId="0"/>
    <xf numFmtId="196" fontId="131" fillId="0" borderId="0" applyFill="0" applyBorder="0" applyAlignment="0" applyProtection="0"/>
    <xf numFmtId="196" fontId="131" fillId="0" borderId="0" applyFill="0" applyBorder="0" applyAlignment="0" applyProtection="0"/>
    <xf numFmtId="196" fontId="131" fillId="0" borderId="0" applyFill="0" applyBorder="0" applyAlignment="0" applyProtection="0"/>
    <xf numFmtId="196" fontId="131" fillId="0" borderId="0" applyFill="0" applyBorder="0" applyAlignment="0" applyProtection="0"/>
    <xf numFmtId="196" fontId="131" fillId="0" borderId="0" applyFill="0" applyBorder="0" applyAlignment="0" applyProtection="0"/>
    <xf numFmtId="196" fontId="131" fillId="0" borderId="0" applyFill="0" applyBorder="0" applyAlignment="0" applyProtection="0"/>
    <xf numFmtId="196" fontId="131" fillId="0" borderId="0" applyFill="0" applyBorder="0" applyAlignment="0" applyProtection="0"/>
    <xf numFmtId="0" fontId="185" fillId="0" borderId="0" applyNumberFormat="0" applyFill="0" applyBorder="0" applyAlignment="0" applyProtection="0"/>
    <xf numFmtId="0" fontId="25"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49" fontId="195" fillId="0" borderId="0">
      <alignment horizontal="center"/>
    </xf>
    <xf numFmtId="49" fontId="131" fillId="0" borderId="0">
      <alignment horizontal="center"/>
    </xf>
    <xf numFmtId="49" fontId="131" fillId="0" borderId="0">
      <alignment horizontal="center"/>
    </xf>
    <xf numFmtId="49" fontId="131" fillId="0" borderId="0">
      <alignment horizontal="center"/>
    </xf>
    <xf numFmtId="49" fontId="131" fillId="0" borderId="0">
      <alignment horizontal="center"/>
    </xf>
    <xf numFmtId="49" fontId="131" fillId="0" borderId="0">
      <alignment horizontal="center"/>
    </xf>
    <xf numFmtId="49" fontId="131" fillId="0" borderId="0">
      <alignment horizontal="center"/>
    </xf>
    <xf numFmtId="330" fontId="339" fillId="0" borderId="0"/>
    <xf numFmtId="39" fontId="198" fillId="0" borderId="0">
      <alignment vertical="center"/>
    </xf>
    <xf numFmtId="209" fontId="239" fillId="0" borderId="0"/>
    <xf numFmtId="197" fontId="25" fillId="0" borderId="0" applyFont="0" applyFill="0" applyBorder="0" applyAlignment="0" applyProtection="0"/>
    <xf numFmtId="3" fontId="369" fillId="0" borderId="52" applyFont="0" applyBorder="0">
      <alignment horizontal="right"/>
      <protection locked="0"/>
    </xf>
    <xf numFmtId="202" fontId="25" fillId="0" borderId="0" applyFont="0" applyFill="0" applyBorder="0" applyAlignment="0" applyProtection="0"/>
    <xf numFmtId="0" fontId="20" fillId="0" borderId="0" applyNumberFormat="0" applyFill="0" applyBorder="0" applyAlignment="0" applyProtection="0"/>
    <xf numFmtId="2" fontId="131" fillId="0" borderId="0" applyFill="0" applyBorder="0" applyAlignment="0" applyProtection="0"/>
    <xf numFmtId="2" fontId="131" fillId="0" borderId="0" applyFill="0" applyBorder="0" applyAlignment="0" applyProtection="0"/>
    <xf numFmtId="2" fontId="131" fillId="0" borderId="0" applyFill="0" applyBorder="0" applyAlignment="0" applyProtection="0"/>
    <xf numFmtId="2" fontId="131" fillId="0" borderId="0" applyFill="0" applyBorder="0" applyAlignment="0" applyProtection="0"/>
    <xf numFmtId="2" fontId="131" fillId="0" borderId="0" applyFill="0" applyBorder="0" applyAlignment="0" applyProtection="0"/>
    <xf numFmtId="2" fontId="131" fillId="0" borderId="0" applyFill="0" applyBorder="0" applyAlignment="0" applyProtection="0"/>
    <xf numFmtId="2" fontId="131" fillId="0" borderId="0" applyFill="0" applyBorder="0" applyAlignment="0" applyProtection="0"/>
    <xf numFmtId="2" fontId="131" fillId="0" borderId="0" applyFill="0" applyBorder="0" applyAlignment="0" applyProtection="0"/>
    <xf numFmtId="2" fontId="131" fillId="0" borderId="0" applyFill="0" applyBorder="0" applyAlignment="0" applyProtection="0"/>
    <xf numFmtId="2" fontId="131" fillId="0" borderId="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98" fontId="45" fillId="0" borderId="0" applyFont="0" applyFill="0" applyBorder="0" applyAlignment="0" applyProtection="0"/>
    <xf numFmtId="198" fontId="4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7"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45" fillId="0" borderId="0" applyFill="0" applyBorder="0" applyAlignment="0" applyProtection="0"/>
    <xf numFmtId="169" fontId="25" fillId="0" borderId="0" applyFont="0" applyFill="0" applyBorder="0" applyAlignment="0" applyProtection="0"/>
    <xf numFmtId="169" fontId="45" fillId="0" borderId="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331" fontId="145" fillId="0" borderId="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331" fontId="45" fillId="0" borderId="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98" fontId="13"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141" fillId="0" borderId="0" applyFont="0" applyFill="0" applyBorder="0" applyAlignment="0" applyProtection="0"/>
    <xf numFmtId="169" fontId="141" fillId="0" borderId="0" applyFont="0" applyFill="0" applyBorder="0" applyAlignment="0" applyProtection="0"/>
    <xf numFmtId="169" fontId="141" fillId="0" borderId="0" applyFont="0" applyFill="0" applyBorder="0" applyAlignment="0" applyProtection="0"/>
    <xf numFmtId="169" fontId="141" fillId="0" borderId="0" applyFont="0" applyFill="0" applyBorder="0" applyAlignment="0" applyProtection="0"/>
    <xf numFmtId="169" fontId="141" fillId="0" borderId="0" applyFont="0" applyFill="0" applyBorder="0" applyAlignment="0" applyProtection="0"/>
    <xf numFmtId="169" fontId="141" fillId="0" borderId="0" applyFont="0" applyFill="0" applyBorder="0" applyAlignment="0" applyProtection="0"/>
    <xf numFmtId="169" fontId="141" fillId="0" borderId="0" applyFont="0" applyFill="0" applyBorder="0" applyAlignment="0" applyProtection="0"/>
    <xf numFmtId="332"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98" fontId="4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98" fontId="13" fillId="0" borderId="0" applyFont="0" applyFill="0" applyBorder="0" applyAlignment="0" applyProtection="0"/>
    <xf numFmtId="169" fontId="25" fillId="0" borderId="0" applyFont="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7"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61" fillId="0" borderId="0" applyFont="0" applyFill="0" applyBorder="0" applyAlignment="0" applyProtection="0"/>
    <xf numFmtId="169" fontId="61"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98" fontId="25" fillId="0" borderId="0" applyFont="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49" fillId="0" borderId="0" applyFont="0" applyFill="0" applyBorder="0" applyAlignment="0" applyProtection="0"/>
    <xf numFmtId="169" fontId="7" fillId="0" borderId="0" applyFont="0" applyFill="0" applyBorder="0" applyAlignment="0" applyProtection="0"/>
    <xf numFmtId="198" fontId="45" fillId="0" borderId="0" applyFont="0" applyFill="0" applyBorder="0" applyAlignment="0" applyProtection="0"/>
    <xf numFmtId="169" fontId="25" fillId="0" borderId="0" applyFont="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98" fontId="4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49" fillId="0" borderId="0" applyFont="0" applyFill="0" applyBorder="0" applyAlignment="0" applyProtection="0"/>
    <xf numFmtId="198" fontId="45" fillId="0" borderId="0" applyFont="0" applyFill="0" applyBorder="0" applyAlignment="0" applyProtection="0"/>
    <xf numFmtId="198" fontId="45" fillId="0" borderId="0" applyFont="0" applyFill="0" applyBorder="0" applyAlignment="0" applyProtection="0"/>
    <xf numFmtId="169" fontId="13" fillId="0" borderId="0" applyFont="0" applyFill="0" applyBorder="0" applyAlignment="0" applyProtection="0"/>
    <xf numFmtId="198" fontId="45" fillId="0" borderId="0" applyFont="0" applyFill="0" applyBorder="0" applyAlignment="0" applyProtection="0"/>
    <xf numFmtId="169" fontId="25"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8" fontId="4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45" fillId="0" borderId="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98" fontId="7" fillId="0" borderId="0" applyFont="0" applyFill="0" applyBorder="0" applyAlignment="0" applyProtection="0"/>
    <xf numFmtId="198" fontId="4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98" fontId="45" fillId="0" borderId="0" applyFont="0" applyFill="0" applyBorder="0" applyAlignment="0" applyProtection="0"/>
    <xf numFmtId="198" fontId="4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270" fontId="25" fillId="0" borderId="0" applyFont="0" applyFill="0" applyBorder="0" applyAlignment="0" applyProtection="0"/>
    <xf numFmtId="4" fontId="49" fillId="36" borderId="0" applyBorder="0">
      <alignment horizontal="right"/>
    </xf>
    <xf numFmtId="4" fontId="49" fillId="36" borderId="0" applyBorder="0">
      <alignment horizontal="right"/>
    </xf>
    <xf numFmtId="4" fontId="49" fillId="36" borderId="0" applyBorder="0">
      <alignment horizontal="right"/>
    </xf>
    <xf numFmtId="4" fontId="49" fillId="36" borderId="0" applyBorder="0">
      <alignment horizontal="right"/>
    </xf>
    <xf numFmtId="4" fontId="49" fillId="36" borderId="0" applyBorder="0">
      <alignment horizontal="right"/>
    </xf>
    <xf numFmtId="4" fontId="351" fillId="36" borderId="0" applyBorder="0">
      <alignment horizontal="right"/>
    </xf>
    <xf numFmtId="4" fontId="49" fillId="36" borderId="0" applyBorder="0">
      <alignment horizontal="right"/>
    </xf>
    <xf numFmtId="4" fontId="49" fillId="36" borderId="0" applyFont="0" applyBorder="0">
      <alignment horizontal="right"/>
    </xf>
    <xf numFmtId="3" fontId="137" fillId="0" borderId="1" applyBorder="0">
      <alignment vertical="center"/>
    </xf>
    <xf numFmtId="3" fontId="137" fillId="0" borderId="1" applyBorder="0">
      <alignment vertical="center"/>
    </xf>
    <xf numFmtId="4" fontId="49" fillId="36" borderId="0" applyFont="0" applyBorder="0">
      <alignment horizontal="right"/>
    </xf>
    <xf numFmtId="4" fontId="49" fillId="36" borderId="0" applyFont="0" applyBorder="0">
      <alignment horizontal="right"/>
    </xf>
    <xf numFmtId="4" fontId="49" fillId="36" borderId="0" applyBorder="0">
      <alignment horizontal="right"/>
    </xf>
    <xf numFmtId="4" fontId="49" fillId="36" borderId="0" applyBorder="0">
      <alignment horizontal="right"/>
    </xf>
    <xf numFmtId="4" fontId="49" fillId="132" borderId="17" applyBorder="0">
      <alignment horizontal="right"/>
    </xf>
    <xf numFmtId="4" fontId="49" fillId="132" borderId="17" applyBorder="0">
      <alignment horizontal="right"/>
    </xf>
    <xf numFmtId="4" fontId="49" fillId="132" borderId="17" applyBorder="0">
      <alignment horizontal="right"/>
    </xf>
    <xf numFmtId="4" fontId="49" fillId="132" borderId="17" applyBorder="0">
      <alignment horizontal="right"/>
    </xf>
    <xf numFmtId="4" fontId="49" fillId="132" borderId="17" applyBorder="0">
      <alignment horizontal="right"/>
    </xf>
    <xf numFmtId="4" fontId="351" fillId="132" borderId="17" applyBorder="0">
      <alignment horizontal="right"/>
    </xf>
    <xf numFmtId="4" fontId="351" fillId="132" borderId="17" applyBorder="0">
      <alignment horizontal="right"/>
    </xf>
    <xf numFmtId="4" fontId="351" fillId="132" borderId="17" applyBorder="0">
      <alignment horizontal="right"/>
    </xf>
    <xf numFmtId="4" fontId="351" fillId="36" borderId="17" applyBorder="0">
      <alignment horizontal="right"/>
    </xf>
    <xf numFmtId="4" fontId="351" fillId="36" borderId="17" applyBorder="0">
      <alignment horizontal="right"/>
    </xf>
    <xf numFmtId="4" fontId="49" fillId="36" borderId="17" applyBorder="0">
      <alignment horizontal="right"/>
    </xf>
    <xf numFmtId="4" fontId="49" fillId="36" borderId="17" applyBorder="0">
      <alignment horizontal="right"/>
    </xf>
    <xf numFmtId="4" fontId="49" fillId="36" borderId="17" applyBorder="0">
      <alignment horizontal="right"/>
    </xf>
    <xf numFmtId="4" fontId="49" fillId="132" borderId="17" applyBorder="0">
      <alignment horizontal="right"/>
    </xf>
    <xf numFmtId="4" fontId="49" fillId="132" borderId="17" applyBorder="0">
      <alignment horizontal="right"/>
    </xf>
    <xf numFmtId="4" fontId="49" fillId="36" borderId="1" applyFont="0" applyBorder="0">
      <alignment horizontal="right"/>
    </xf>
    <xf numFmtId="4" fontId="49" fillId="36" borderId="1" applyFont="0" applyBorder="0">
      <alignment horizontal="right"/>
    </xf>
    <xf numFmtId="4" fontId="49" fillId="36" borderId="1" applyFont="0" applyBorder="0">
      <alignment horizontal="right"/>
    </xf>
    <xf numFmtId="4" fontId="351" fillId="36" borderId="1" applyFont="0" applyBorder="0">
      <alignment horizontal="right"/>
    </xf>
    <xf numFmtId="4" fontId="49" fillId="36" borderId="1" applyFont="0" applyBorder="0">
      <alignment horizontal="right"/>
    </xf>
    <xf numFmtId="4" fontId="49" fillId="36" borderId="1" applyFont="0" applyBorder="0">
      <alignment horizontal="right"/>
    </xf>
    <xf numFmtId="0" fontId="25" fillId="45" borderId="0" applyNumberFormat="0" applyBorder="0" applyAlignment="0" applyProtection="0"/>
    <xf numFmtId="0" fontId="25" fillId="39" borderId="0" applyNumberFormat="0" applyBorder="0" applyAlignment="0" applyProtection="0"/>
    <xf numFmtId="0" fontId="370" fillId="39" borderId="0" applyNumberFormat="0" applyBorder="0" applyAlignment="0" applyProtection="0"/>
    <xf numFmtId="0" fontId="370" fillId="39"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333" fontId="51" fillId="0" borderId="52">
      <alignment vertical="top" wrapText="1"/>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3" fontId="25" fillId="0" borderId="0" applyFont="0" applyBorder="0">
      <alignment horizontal="center"/>
    </xf>
    <xf numFmtId="0" fontId="56" fillId="0" borderId="0">
      <protection locked="0"/>
    </xf>
    <xf numFmtId="168" fontId="56" fillId="0" borderId="0">
      <protection locked="0"/>
    </xf>
    <xf numFmtId="168" fontId="56" fillId="0" borderId="0">
      <protection locked="0"/>
    </xf>
    <xf numFmtId="168" fontId="56" fillId="0" borderId="0">
      <protection locked="0"/>
    </xf>
    <xf numFmtId="168" fontId="57" fillId="0" borderId="0">
      <protection locked="0"/>
    </xf>
    <xf numFmtId="49" fontId="343" fillId="0" borderId="1">
      <alignment horizontal="center" vertical="center" wrapText="1"/>
    </xf>
    <xf numFmtId="0" fontId="25" fillId="0" borderId="1" applyBorder="0">
      <alignment horizontal="center" vertical="center" wrapText="1"/>
    </xf>
    <xf numFmtId="0" fontId="25" fillId="0" borderId="1" applyBorder="0">
      <alignment horizontal="center" vertical="center" wrapText="1"/>
    </xf>
    <xf numFmtId="0" fontId="25" fillId="0" borderId="1" applyBorder="0">
      <alignment horizontal="center" vertical="center" wrapText="1"/>
    </xf>
    <xf numFmtId="0" fontId="25" fillId="0" borderId="1" applyBorder="0">
      <alignment horizontal="center" vertical="center" wrapText="1"/>
    </xf>
    <xf numFmtId="0" fontId="51" fillId="0" borderId="1" applyBorder="0">
      <alignment horizontal="center" vertical="center" wrapText="1"/>
    </xf>
    <xf numFmtId="0" fontId="51" fillId="0" borderId="1" applyBorder="0">
      <alignment horizontal="center" vertical="center" wrapText="1"/>
    </xf>
    <xf numFmtId="0" fontId="51" fillId="0" borderId="1" applyBorder="0">
      <alignment horizontal="center" vertical="center" wrapText="1"/>
    </xf>
    <xf numFmtId="49" fontId="343" fillId="0" borderId="1">
      <alignment horizontal="center" vertical="center" wrapText="1"/>
    </xf>
    <xf numFmtId="49" fontId="318" fillId="0" borderId="1" applyNumberFormat="0" applyFill="0" applyAlignment="0" applyProtection="0"/>
    <xf numFmtId="49" fontId="318" fillId="0" borderId="1" applyNumberFormat="0" applyFill="0" applyAlignment="0" applyProtection="0"/>
    <xf numFmtId="49" fontId="318" fillId="0" borderId="1" applyNumberFormat="0" applyFill="0" applyAlignment="0" applyProtection="0"/>
    <xf numFmtId="0" fontId="56" fillId="0" borderId="0">
      <protection locked="0"/>
    </xf>
    <xf numFmtId="0" fontId="371" fillId="0" borderId="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25" fillId="101" borderId="38"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0" fontId="60" fillId="60" borderId="0" applyNumberFormat="0" applyBorder="0" applyAlignment="0" applyProtection="0"/>
    <xf numFmtId="0" fontId="101" fillId="100" borderId="0" applyNumberFormat="0" applyBorder="0" applyAlignment="0" applyProtection="0"/>
    <xf numFmtId="0" fontId="8" fillId="0" borderId="0"/>
    <xf numFmtId="0" fontId="54" fillId="0" borderId="0"/>
    <xf numFmtId="0" fontId="98" fillId="0" borderId="36" applyNumberFormat="0" applyFill="0" applyAlignment="0" applyProtection="0"/>
    <xf numFmtId="0" fontId="72" fillId="89" borderId="30" applyNumberFormat="0" applyAlignment="0" applyProtection="0"/>
    <xf numFmtId="0" fontId="47" fillId="0" borderId="0" applyNumberFormat="0" applyFill="0" applyBorder="0" applyAlignment="0" applyProtection="0"/>
    <xf numFmtId="0" fontId="54" fillId="0" borderId="0"/>
    <xf numFmtId="0" fontId="12" fillId="0" borderId="0"/>
    <xf numFmtId="0" fontId="12" fillId="0" borderId="0"/>
    <xf numFmtId="0" fontId="50" fillId="0" borderId="0"/>
    <xf numFmtId="4" fontId="9" fillId="0" borderId="0">
      <alignment vertical="center"/>
    </xf>
    <xf numFmtId="0" fontId="12" fillId="0" borderId="0"/>
    <xf numFmtId="4" fontId="55" fillId="0" borderId="0">
      <alignment vertical="center"/>
    </xf>
    <xf numFmtId="0" fontId="12" fillId="0" borderId="0"/>
    <xf numFmtId="0" fontId="50" fillId="0" borderId="0"/>
    <xf numFmtId="4" fontId="55" fillId="0" borderId="0">
      <alignment vertical="center"/>
    </xf>
    <xf numFmtId="0" fontId="168" fillId="0" borderId="0"/>
    <xf numFmtId="0" fontId="12" fillId="0" borderId="0"/>
    <xf numFmtId="4" fontId="9" fillId="0" borderId="0">
      <alignment vertical="center"/>
    </xf>
    <xf numFmtId="4" fontId="55" fillId="0" borderId="0">
      <alignment vertical="center"/>
    </xf>
    <xf numFmtId="4" fontId="9" fillId="0" borderId="0">
      <alignment vertical="center"/>
    </xf>
    <xf numFmtId="4" fontId="55" fillId="0" borderId="0">
      <alignment vertical="center"/>
    </xf>
    <xf numFmtId="0" fontId="168" fillId="0" borderId="0"/>
    <xf numFmtId="4" fontId="9" fillId="0" borderId="0">
      <alignment vertical="center"/>
    </xf>
    <xf numFmtId="4" fontId="9" fillId="0" borderId="0">
      <alignment vertical="center"/>
    </xf>
    <xf numFmtId="4" fontId="55" fillId="0" borderId="0">
      <alignment vertical="center"/>
    </xf>
    <xf numFmtId="0" fontId="50" fillId="0" borderId="0"/>
    <xf numFmtId="0" fontId="50" fillId="0" borderId="0"/>
    <xf numFmtId="4" fontId="55" fillId="0" borderId="0">
      <alignment vertical="center"/>
    </xf>
    <xf numFmtId="4" fontId="9" fillId="0" borderId="0">
      <alignment vertical="center"/>
    </xf>
    <xf numFmtId="0" fontId="168" fillId="0" borderId="0"/>
    <xf numFmtId="0" fontId="168" fillId="0" borderId="0"/>
    <xf numFmtId="0" fontId="168" fillId="0" borderId="0"/>
    <xf numFmtId="0" fontId="12" fillId="0" borderId="0"/>
    <xf numFmtId="4" fontId="55" fillId="0" borderId="0">
      <alignment vertical="center"/>
    </xf>
    <xf numFmtId="4" fontId="9" fillId="0" borderId="0">
      <alignment vertical="center"/>
    </xf>
    <xf numFmtId="0" fontId="12" fillId="0" borderId="0"/>
    <xf numFmtId="0" fontId="12" fillId="0" borderId="0"/>
    <xf numFmtId="0" fontId="12" fillId="0" borderId="0"/>
    <xf numFmtId="0" fontId="168" fillId="0" borderId="0"/>
    <xf numFmtId="0" fontId="12" fillId="0" borderId="0"/>
    <xf numFmtId="4" fontId="9" fillId="0" borderId="0">
      <alignment vertical="center"/>
    </xf>
    <xf numFmtId="0" fontId="12" fillId="0" borderId="0"/>
    <xf numFmtId="0" fontId="12" fillId="0" borderId="0"/>
    <xf numFmtId="0" fontId="12" fillId="0" borderId="0"/>
    <xf numFmtId="4" fontId="9" fillId="0" borderId="0">
      <alignment vertical="center"/>
    </xf>
    <xf numFmtId="4" fontId="9" fillId="0" borderId="0">
      <alignment vertical="center"/>
    </xf>
    <xf numFmtId="0" fontId="12" fillId="0" borderId="0"/>
    <xf numFmtId="0" fontId="12" fillId="0" borderId="0"/>
    <xf numFmtId="4" fontId="9" fillId="0" borderId="0">
      <alignment vertical="center"/>
    </xf>
    <xf numFmtId="0" fontId="168" fillId="0" borderId="0"/>
    <xf numFmtId="0" fontId="168" fillId="0" borderId="0"/>
    <xf numFmtId="0" fontId="12" fillId="0" borderId="0"/>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0" fontId="168" fillId="0" borderId="0"/>
    <xf numFmtId="0" fontId="168" fillId="0" borderId="0"/>
    <xf numFmtId="4" fontId="9" fillId="0" borderId="0">
      <alignment vertical="center"/>
    </xf>
    <xf numFmtId="4" fontId="9" fillId="0" borderId="0">
      <alignment vertical="center"/>
    </xf>
    <xf numFmtId="4" fontId="9" fillId="0" borderId="0">
      <alignment vertical="center"/>
    </xf>
    <xf numFmtId="4" fontId="9" fillId="0" borderId="0">
      <alignment vertical="center"/>
    </xf>
    <xf numFmtId="0" fontId="12" fillId="0" borderId="0"/>
    <xf numFmtId="4" fontId="9" fillId="0" borderId="0">
      <alignment vertical="center"/>
    </xf>
    <xf numFmtId="4" fontId="9" fillId="0" borderId="0">
      <alignment vertical="center"/>
    </xf>
    <xf numFmtId="4" fontId="9" fillId="0" borderId="0">
      <alignment vertical="center"/>
    </xf>
    <xf numFmtId="0" fontId="168" fillId="0" borderId="0"/>
    <xf numFmtId="0" fontId="168" fillId="0" borderId="0"/>
    <xf numFmtId="0" fontId="168" fillId="0" borderId="0"/>
    <xf numFmtId="4" fontId="9" fillId="0" borderId="0">
      <alignment vertical="center"/>
    </xf>
    <xf numFmtId="4" fontId="9" fillId="0" borderId="0">
      <alignment vertical="center"/>
    </xf>
    <xf numFmtId="0" fontId="12" fillId="0" borderId="0"/>
    <xf numFmtId="0" fontId="12" fillId="0" borderId="0"/>
    <xf numFmtId="0" fontId="12" fillId="0" borderId="0"/>
    <xf numFmtId="4" fontId="9" fillId="0" borderId="0">
      <alignment vertical="center"/>
    </xf>
    <xf numFmtId="4" fontId="9" fillId="0" borderId="0">
      <alignment vertical="center"/>
    </xf>
    <xf numFmtId="0" fontId="45" fillId="0" borderId="0"/>
    <xf numFmtId="0" fontId="25" fillId="0" borderId="0"/>
    <xf numFmtId="0" fontId="7" fillId="0" borderId="0"/>
    <xf numFmtId="186" fontId="148" fillId="0" borderId="0"/>
    <xf numFmtId="186" fontId="25" fillId="101" borderId="38"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9" fontId="119" fillId="118" borderId="41"/>
    <xf numFmtId="49" fontId="119" fillId="118" borderId="41"/>
    <xf numFmtId="49" fontId="119" fillId="118" borderId="41"/>
    <xf numFmtId="49" fontId="119" fillId="118" borderId="41"/>
    <xf numFmtId="0" fontId="117" fillId="119" borderId="41">
      <protection locked="0"/>
    </xf>
    <xf numFmtId="0" fontId="117" fillId="119" borderId="41">
      <protection locked="0"/>
    </xf>
    <xf numFmtId="0" fontId="117" fillId="119" borderId="41">
      <protection locked="0"/>
    </xf>
    <xf numFmtId="0" fontId="117" fillId="119" borderId="41">
      <protection locked="0"/>
    </xf>
    <xf numFmtId="0" fontId="25" fillId="42" borderId="29" applyNumberFormat="0" applyAlignment="0" applyProtection="0"/>
    <xf numFmtId="0" fontId="25" fillId="86" borderId="39" applyNumberFormat="0" applyAlignment="0" applyProtection="0"/>
    <xf numFmtId="0" fontId="25" fillId="86" borderId="29" applyNumberFormat="0" applyAlignment="0" applyProtection="0"/>
    <xf numFmtId="0" fontId="25" fillId="0" borderId="33" applyNumberFormat="0" applyFill="0" applyAlignment="0" applyProtection="0"/>
    <xf numFmtId="0" fontId="25" fillId="0" borderId="33" applyNumberFormat="0" applyFill="0" applyAlignment="0" applyProtection="0"/>
    <xf numFmtId="0" fontId="25" fillId="0" borderId="44" applyNumberFormat="0" applyFill="0" applyAlignment="0" applyProtection="0"/>
    <xf numFmtId="0" fontId="7" fillId="0" borderId="0"/>
    <xf numFmtId="0" fontId="7" fillId="0" borderId="0"/>
    <xf numFmtId="0" fontId="7" fillId="0" borderId="0"/>
    <xf numFmtId="0" fontId="145" fillId="101" borderId="3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5" fillId="0" borderId="0"/>
    <xf numFmtId="0" fontId="45" fillId="0" borderId="0"/>
    <xf numFmtId="0" fontId="54" fillId="0" borderId="0"/>
    <xf numFmtId="0" fontId="50" fillId="0" borderId="0"/>
    <xf numFmtId="0" fontId="125" fillId="0" borderId="0"/>
    <xf numFmtId="0" fontId="125" fillId="0" borderId="0"/>
    <xf numFmtId="0" fontId="50" fillId="0" borderId="0"/>
    <xf numFmtId="0" fontId="125" fillId="0" borderId="0"/>
    <xf numFmtId="0" fontId="125" fillId="0" borderId="0"/>
    <xf numFmtId="0" fontId="50" fillId="0" borderId="0"/>
    <xf numFmtId="0" fontId="125" fillId="0" borderId="0"/>
    <xf numFmtId="0" fontId="125" fillId="0" borderId="0"/>
    <xf numFmtId="0" fontId="50" fillId="0" borderId="0"/>
    <xf numFmtId="0" fontId="125" fillId="0" borderId="0"/>
    <xf numFmtId="0" fontId="125" fillId="0" borderId="0"/>
    <xf numFmtId="0" fontId="50" fillId="0" borderId="0"/>
    <xf numFmtId="0" fontId="125" fillId="0" borderId="0"/>
    <xf numFmtId="0" fontId="125" fillId="0" borderId="0"/>
    <xf numFmtId="0" fontId="125" fillId="0" borderId="0"/>
    <xf numFmtId="0" fontId="125" fillId="0" borderId="0"/>
    <xf numFmtId="0" fontId="50" fillId="0" borderId="0"/>
    <xf numFmtId="0" fontId="125" fillId="0" borderId="0"/>
    <xf numFmtId="0" fontId="125" fillId="0" borderId="0"/>
    <xf numFmtId="0" fontId="45" fillId="0" borderId="0"/>
    <xf numFmtId="0" fontId="45" fillId="0" borderId="0"/>
    <xf numFmtId="0" fontId="45" fillId="0" borderId="0"/>
    <xf numFmtId="0" fontId="45" fillId="0" borderId="0"/>
    <xf numFmtId="0" fontId="50" fillId="0" borderId="0"/>
    <xf numFmtId="0" fontId="45" fillId="0" borderId="0"/>
    <xf numFmtId="0" fontId="45" fillId="0" borderId="0"/>
    <xf numFmtId="0" fontId="45" fillId="0" borderId="0"/>
    <xf numFmtId="0" fontId="45" fillId="0" borderId="0"/>
    <xf numFmtId="0" fontId="5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54" fillId="0" borderId="0"/>
    <xf numFmtId="0" fontId="50" fillId="0" borderId="0"/>
    <xf numFmtId="0" fontId="125" fillId="0" borderId="0"/>
    <xf numFmtId="0" fontId="125" fillId="0" borderId="0"/>
    <xf numFmtId="0" fontId="50" fillId="0" borderId="0"/>
    <xf numFmtId="0" fontId="125" fillId="0" borderId="0"/>
    <xf numFmtId="0" fontId="125" fillId="0" borderId="0"/>
    <xf numFmtId="0" fontId="45" fillId="0" borderId="0"/>
    <xf numFmtId="0" fontId="45" fillId="0" borderId="0"/>
    <xf numFmtId="0" fontId="45" fillId="0" borderId="0"/>
    <xf numFmtId="0" fontId="45" fillId="0" borderId="0"/>
    <xf numFmtId="0" fontId="54" fillId="0" borderId="0"/>
    <xf numFmtId="0" fontId="5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50" fillId="0" borderId="0"/>
    <xf numFmtId="0" fontId="125" fillId="0" borderId="0"/>
    <xf numFmtId="0" fontId="125" fillId="0" borderId="0"/>
    <xf numFmtId="0" fontId="125" fillId="0" borderId="0"/>
    <xf numFmtId="0" fontId="125" fillId="0" borderId="0"/>
    <xf numFmtId="0" fontId="45" fillId="0" borderId="0"/>
    <xf numFmtId="0" fontId="45" fillId="0" borderId="0"/>
    <xf numFmtId="0" fontId="125" fillId="0" borderId="0"/>
    <xf numFmtId="0" fontId="125" fillId="0" borderId="0"/>
    <xf numFmtId="0" fontId="54" fillId="0" borderId="0"/>
    <xf numFmtId="0" fontId="45" fillId="0" borderId="0"/>
    <xf numFmtId="0" fontId="45" fillId="0" borderId="0"/>
    <xf numFmtId="0" fontId="45" fillId="0" borderId="0"/>
    <xf numFmtId="0" fontId="45" fillId="0" borderId="0"/>
    <xf numFmtId="0" fontId="50" fillId="0" borderId="0"/>
    <xf numFmtId="0" fontId="54" fillId="0" borderId="0"/>
    <xf numFmtId="0" fontId="54" fillId="0" borderId="0"/>
    <xf numFmtId="0" fontId="45" fillId="0" borderId="0"/>
    <xf numFmtId="0" fontId="45" fillId="0" borderId="0"/>
    <xf numFmtId="0" fontId="54" fillId="0" borderId="0"/>
    <xf numFmtId="0" fontId="50" fillId="0" borderId="0"/>
    <xf numFmtId="0" fontId="54" fillId="0" borderId="0"/>
    <xf numFmtId="0" fontId="50" fillId="0" borderId="0"/>
    <xf numFmtId="0" fontId="54" fillId="0" borderId="0"/>
    <xf numFmtId="0" fontId="54" fillId="0" borderId="0"/>
    <xf numFmtId="0" fontId="45" fillId="0" borderId="0"/>
    <xf numFmtId="0" fontId="45" fillId="0" borderId="0"/>
    <xf numFmtId="0" fontId="50" fillId="0" borderId="0"/>
    <xf numFmtId="0" fontId="54" fillId="0" borderId="0"/>
    <xf numFmtId="0" fontId="50" fillId="0" borderId="0"/>
    <xf numFmtId="0" fontId="125" fillId="0" borderId="0"/>
    <xf numFmtId="0" fontId="125" fillId="0" borderId="0"/>
    <xf numFmtId="0" fontId="50" fillId="0" borderId="0"/>
    <xf numFmtId="0" fontId="125" fillId="0" borderId="0"/>
    <xf numFmtId="0" fontId="125" fillId="0" borderId="0"/>
    <xf numFmtId="0" fontId="45" fillId="0" borderId="0"/>
    <xf numFmtId="0" fontId="45" fillId="0" borderId="0"/>
    <xf numFmtId="0" fontId="50" fillId="0" borderId="0"/>
    <xf numFmtId="0" fontId="125" fillId="0" borderId="0"/>
    <xf numFmtId="0" fontId="125" fillId="0" borderId="0"/>
    <xf numFmtId="0" fontId="54" fillId="0" borderId="0"/>
    <xf numFmtId="0" fontId="54" fillId="0" borderId="0"/>
    <xf numFmtId="0" fontId="54" fillId="0" borderId="0"/>
    <xf numFmtId="0" fontId="54" fillId="0" borderId="0"/>
    <xf numFmtId="0" fontId="45" fillId="0" borderId="0"/>
    <xf numFmtId="0" fontId="45" fillId="0" borderId="0"/>
    <xf numFmtId="0" fontId="54" fillId="0" borderId="0"/>
    <xf numFmtId="0" fontId="50"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177" fontId="64" fillId="0" borderId="22" applyFont="0" applyFill="0">
      <alignment horizontal="right" vertical="center"/>
      <protection locked="0"/>
    </xf>
    <xf numFmtId="0" fontId="25" fillId="0" borderId="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0" fontId="142" fillId="0" borderId="31" applyNumberFormat="0" applyFill="0" applyAlignment="0" applyProtection="0"/>
    <xf numFmtId="0" fontId="142" fillId="0" borderId="31" applyNumberFormat="0" applyFill="0" applyAlignment="0" applyProtection="0"/>
    <xf numFmtId="0" fontId="87" fillId="0" borderId="31" applyNumberFormat="0" applyFill="0" applyAlignment="0" applyProtection="0"/>
    <xf numFmtId="0" fontId="7" fillId="0" borderId="0"/>
    <xf numFmtId="0" fontId="25" fillId="0" borderId="0"/>
    <xf numFmtId="0" fontId="7" fillId="0" borderId="0"/>
    <xf numFmtId="186" fontId="145" fillId="101" borderId="38" applyNumberFormat="0" applyFont="0" applyAlignment="0" applyProtection="0"/>
    <xf numFmtId="186" fontId="145" fillId="101" borderId="38" applyNumberFormat="0" applyFont="0" applyAlignment="0" applyProtection="0"/>
    <xf numFmtId="186" fontId="145" fillId="101" borderId="38" applyNumberFormat="0" applyFont="0" applyAlignment="0" applyProtection="0"/>
    <xf numFmtId="186" fontId="145" fillId="101" borderId="38" applyNumberFormat="0" applyFont="0" applyAlignment="0" applyProtection="0"/>
    <xf numFmtId="186" fontId="145" fillId="131" borderId="38" applyNumberFormat="0" applyAlignment="0" applyProtection="0"/>
    <xf numFmtId="0" fontId="50" fillId="0" borderId="0"/>
    <xf numFmtId="169" fontId="7" fillId="0" borderId="0" applyFont="0" applyFill="0" applyBorder="0" applyAlignment="0" applyProtection="0"/>
    <xf numFmtId="0" fontId="148" fillId="0" borderId="0"/>
    <xf numFmtId="0" fontId="148" fillId="0" borderId="0"/>
    <xf numFmtId="168" fontId="25" fillId="0" borderId="0" applyFont="0" applyFill="0" applyBorder="0" applyAlignment="0" applyProtection="0"/>
    <xf numFmtId="0" fontId="7" fillId="0" borderId="0"/>
    <xf numFmtId="0" fontId="45" fillId="0" borderId="0"/>
    <xf numFmtId="0" fontId="7" fillId="0" borderId="0"/>
    <xf numFmtId="181" fontId="69" fillId="87" borderId="1">
      <alignment vertical="center"/>
    </xf>
    <xf numFmtId="181" fontId="69" fillId="87" borderId="1">
      <alignment vertical="center"/>
    </xf>
    <xf numFmtId="37" fontId="71" fillId="88" borderId="1">
      <alignment horizontal="center" vertical="center"/>
    </xf>
    <xf numFmtId="37" fontId="71" fillId="88" borderId="1">
      <alignment horizontal="center" vertical="center"/>
    </xf>
    <xf numFmtId="37" fontId="71" fillId="88" borderId="1">
      <alignment horizontal="center" vertical="center"/>
    </xf>
    <xf numFmtId="0" fontId="66" fillId="96" borderId="1">
      <alignment horizontal="center" vertical="center" wrapText="1"/>
      <protection locked="0"/>
    </xf>
    <xf numFmtId="0" fontId="66" fillId="96" borderId="1">
      <alignment horizontal="center" vertical="center" wrapText="1"/>
      <protection locked="0"/>
    </xf>
    <xf numFmtId="0" fontId="66" fillId="96" borderId="1">
      <alignment horizontal="center" vertical="center" wrapText="1"/>
      <protection locked="0"/>
    </xf>
    <xf numFmtId="0" fontId="13" fillId="101" borderId="38" applyNumberFormat="0" applyFont="0" applyAlignment="0" applyProtection="0"/>
    <xf numFmtId="0" fontId="49" fillId="101" borderId="38" applyNumberFormat="0" applyFont="0" applyAlignment="0" applyProtection="0"/>
    <xf numFmtId="0" fontId="49" fillId="101" borderId="38" applyNumberFormat="0" applyFont="0" applyAlignment="0" applyProtection="0"/>
    <xf numFmtId="0" fontId="49" fillId="101" borderId="38" applyNumberFormat="0" applyFont="0" applyAlignment="0" applyProtection="0"/>
    <xf numFmtId="0" fontId="45" fillId="82" borderId="38" applyNumberFormat="0" applyFont="0" applyAlignment="0" applyProtection="0"/>
    <xf numFmtId="0" fontId="45" fillId="82" borderId="38" applyNumberFormat="0" applyFont="0" applyAlignment="0" applyProtection="0"/>
    <xf numFmtId="181" fontId="109" fillId="98" borderId="1">
      <alignment horizontal="center" vertical="center" wrapText="1"/>
      <protection locked="0"/>
    </xf>
    <xf numFmtId="181" fontId="109" fillId="98" borderId="1">
      <alignment horizontal="center" vertical="center" wrapText="1"/>
      <protection locked="0"/>
    </xf>
    <xf numFmtId="181" fontId="109" fillId="98" borderId="1">
      <alignment horizontal="center" vertical="center" wrapText="1"/>
      <protection locked="0"/>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181" fontId="45" fillId="123" borderId="1" applyNumberFormat="0" applyFill="0" applyBorder="0" applyProtection="0">
      <alignment vertical="center"/>
      <protection locked="0"/>
    </xf>
    <xf numFmtId="181" fontId="45" fillId="123" borderId="1" applyNumberFormat="0" applyFill="0" applyBorder="0" applyProtection="0">
      <alignment vertical="center"/>
      <protection locked="0"/>
    </xf>
    <xf numFmtId="181" fontId="45" fillId="123" borderId="1" applyNumberFormat="0" applyFill="0" applyBorder="0" applyProtection="0">
      <alignment vertical="center"/>
      <protection locked="0"/>
    </xf>
    <xf numFmtId="4" fontId="49" fillId="104" borderId="1" applyBorder="0">
      <alignment horizontal="right"/>
    </xf>
    <xf numFmtId="4" fontId="49" fillId="104" borderId="1" applyBorder="0">
      <alignment horizontal="right"/>
    </xf>
    <xf numFmtId="4" fontId="49" fillId="104" borderId="1" applyBorder="0">
      <alignment horizontal="right"/>
    </xf>
    <xf numFmtId="3" fontId="75" fillId="0" borderId="1" applyBorder="0">
      <alignment vertical="center"/>
    </xf>
    <xf numFmtId="3" fontId="75" fillId="0" borderId="1" applyBorder="0">
      <alignment vertical="center"/>
    </xf>
    <xf numFmtId="3" fontId="75" fillId="0" borderId="1" applyBorder="0">
      <alignment vertical="center"/>
    </xf>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45" fillId="131" borderId="38" applyNumberForma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45" fillId="131" borderId="38" applyNumberFormat="0" applyAlignment="0" applyProtection="0"/>
    <xf numFmtId="0" fontId="145" fillId="101" borderId="38" applyNumberFormat="0" applyFont="0" applyAlignment="0" applyProtection="0"/>
    <xf numFmtId="0" fontId="145" fillId="101" borderId="38" applyNumberFormat="0" applyFont="0" applyAlignment="0" applyProtection="0"/>
    <xf numFmtId="0" fontId="1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45" fillId="131" borderId="38" applyNumberForma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10" fontId="49" fillId="36" borderId="1">
      <alignment horizontal="right"/>
    </xf>
    <xf numFmtId="10" fontId="49" fillId="36" borderId="1">
      <alignment horizontal="right"/>
    </xf>
    <xf numFmtId="10" fontId="49" fillId="36" borderId="1">
      <alignment horizontal="right"/>
    </xf>
    <xf numFmtId="3" fontId="137" fillId="0" borderId="1" applyBorder="0">
      <alignment vertical="center"/>
    </xf>
    <xf numFmtId="3" fontId="137" fillId="0" borderId="1" applyBorder="0">
      <alignment vertical="center"/>
    </xf>
    <xf numFmtId="4" fontId="49" fillId="36" borderId="1" applyFont="0" applyBorder="0">
      <alignment horizontal="right"/>
    </xf>
    <xf numFmtId="4" fontId="49" fillId="36" borderId="1" applyFont="0" applyBorder="0">
      <alignment horizontal="right"/>
    </xf>
    <xf numFmtId="4" fontId="49" fillId="36" borderId="1" applyFont="0" applyBorder="0">
      <alignment horizontal="right"/>
    </xf>
    <xf numFmtId="4" fontId="49" fillId="36" borderId="1" applyFont="0" applyBorder="0">
      <alignment horizontal="right"/>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3" fontId="51" fillId="0" borderId="1" applyBorder="0">
      <alignment vertical="center"/>
    </xf>
    <xf numFmtId="3" fontId="51" fillId="0" borderId="1" applyBorder="0">
      <alignment vertical="center"/>
    </xf>
    <xf numFmtId="3" fontId="51" fillId="0" borderId="1" applyBorder="0">
      <alignment vertical="center"/>
    </xf>
    <xf numFmtId="0" fontId="51" fillId="0" borderId="1" applyBorder="0">
      <alignment horizontal="center" vertical="center" wrapText="1"/>
    </xf>
    <xf numFmtId="0" fontId="51" fillId="0" borderId="1" applyBorder="0">
      <alignment horizontal="center" vertical="center" wrapText="1"/>
    </xf>
    <xf numFmtId="0" fontId="51" fillId="0" borderId="1" applyBorder="0">
      <alignment horizontal="center" vertical="center" wrapText="1"/>
    </xf>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45" fillId="0" borderId="0"/>
    <xf numFmtId="0" fontId="56" fillId="0" borderId="53">
      <protection locked="0"/>
    </xf>
    <xf numFmtId="0" fontId="178" fillId="134" borderId="5" applyNumberFormat="0" applyFill="0" applyBorder="0" applyAlignment="0">
      <alignment horizontal="left"/>
    </xf>
    <xf numFmtId="0" fontId="178" fillId="134" borderId="5" applyNumberFormat="0" applyFill="0" applyBorder="0" applyAlignment="0">
      <alignment horizontal="left"/>
    </xf>
    <xf numFmtId="0" fontId="178" fillId="134" borderId="5" applyNumberFormat="0" applyFill="0" applyBorder="0" applyAlignment="0">
      <alignment horizontal="left"/>
    </xf>
    <xf numFmtId="0" fontId="179" fillId="116" borderId="5" applyNumberFormat="0" applyFill="0" applyBorder="0" applyAlignment="0">
      <alignment horizontal="left"/>
    </xf>
    <xf numFmtId="0" fontId="179" fillId="116" borderId="5" applyNumberFormat="0" applyFill="0" applyBorder="0" applyAlignment="0">
      <alignment horizontal="left"/>
    </xf>
    <xf numFmtId="0" fontId="179" fillId="116" borderId="5" applyNumberFormat="0" applyFill="0" applyBorder="0" applyAlignment="0">
      <alignment horizontal="left"/>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4" fontId="186" fillId="0" borderId="1">
      <alignment horizontal="right" vertical="top"/>
    </xf>
    <xf numFmtId="181" fontId="196" fillId="90" borderId="1"/>
    <xf numFmtId="181" fontId="69" fillId="87" borderId="1">
      <alignment vertical="center"/>
    </xf>
    <xf numFmtId="181" fontId="66" fillId="87" borderId="1">
      <alignment vertical="center"/>
    </xf>
    <xf numFmtId="181" fontId="69" fillId="87" borderId="1">
      <alignment vertical="center"/>
    </xf>
    <xf numFmtId="181" fontId="69" fillId="87" borderId="1">
      <alignment vertical="center"/>
    </xf>
    <xf numFmtId="181" fontId="66" fillId="87" borderId="1">
      <alignment vertical="center"/>
    </xf>
    <xf numFmtId="181" fontId="66" fillId="87" borderId="1">
      <alignment vertical="center"/>
    </xf>
    <xf numFmtId="181" fontId="66" fillId="87" borderId="1">
      <alignment vertical="center"/>
    </xf>
    <xf numFmtId="181" fontId="66" fillId="87" borderId="1">
      <alignment vertical="center"/>
    </xf>
    <xf numFmtId="181" fontId="66" fillId="87" borderId="1">
      <alignment vertical="center"/>
    </xf>
    <xf numFmtId="37" fontId="210" fillId="88" borderId="1">
      <alignment horizontal="center" vertical="center"/>
    </xf>
    <xf numFmtId="37" fontId="210" fillId="88" borderId="1">
      <alignment horizontal="center" vertical="center"/>
    </xf>
    <xf numFmtId="37" fontId="210" fillId="88" borderId="1">
      <alignment horizontal="center" vertical="center"/>
    </xf>
    <xf numFmtId="37" fontId="210" fillId="88" borderId="1">
      <alignment horizontal="center" vertical="center"/>
    </xf>
    <xf numFmtId="37" fontId="71" fillId="88" borderId="1">
      <alignment horizontal="center" vertical="center"/>
    </xf>
    <xf numFmtId="37" fontId="71" fillId="88" borderId="1">
      <alignment horizontal="center" vertical="center"/>
    </xf>
    <xf numFmtId="0" fontId="212" fillId="0" borderId="1">
      <alignment horizontal="left" vertical="center"/>
    </xf>
    <xf numFmtId="241" fontId="176" fillId="0" borderId="56" applyFill="0" applyProtection="0"/>
    <xf numFmtId="37" fontId="222" fillId="35" borderId="1" applyFill="0" applyBorder="0" applyProtection="0"/>
    <xf numFmtId="37" fontId="222" fillId="35" borderId="1" applyFill="0" applyBorder="0" applyProtection="0"/>
    <xf numFmtId="37" fontId="222" fillId="35" borderId="1" applyFill="0" applyBorder="0" applyProtection="0"/>
    <xf numFmtId="251" fontId="176" fillId="0" borderId="56" applyFill="0" applyProtection="0"/>
    <xf numFmtId="3" fontId="45" fillId="0" borderId="1"/>
    <xf numFmtId="170" fontId="125" fillId="36" borderId="1" applyNumberFormat="0" applyFont="0" applyBorder="0" applyAlignment="0" applyProtection="0"/>
    <xf numFmtId="0" fontId="242" fillId="0" borderId="5">
      <alignment horizontal="left" vertical="center"/>
    </xf>
    <xf numFmtId="0" fontId="242" fillId="0" borderId="5">
      <alignment horizontal="left" vertical="center"/>
    </xf>
    <xf numFmtId="0" fontId="242" fillId="0" borderId="5">
      <alignment horizontal="left" vertical="center"/>
    </xf>
    <xf numFmtId="0" fontId="242" fillId="0" borderId="5">
      <alignment horizontal="left" vertical="center"/>
    </xf>
    <xf numFmtId="0" fontId="242" fillId="0" borderId="5">
      <alignment horizontal="left" vertical="center"/>
    </xf>
    <xf numFmtId="0" fontId="242" fillId="0" borderId="5">
      <alignment horizontal="left" vertical="center"/>
    </xf>
    <xf numFmtId="0" fontId="242" fillId="0" borderId="5">
      <alignment horizontal="left" vertical="center"/>
    </xf>
    <xf numFmtId="0" fontId="66" fillId="96" borderId="1">
      <alignment horizontal="center" vertical="center" wrapText="1"/>
      <protection locked="0"/>
    </xf>
    <xf numFmtId="0" fontId="66" fillId="96" borderId="1">
      <alignment horizontal="center" vertical="center" wrapText="1"/>
      <protection locked="0"/>
    </xf>
    <xf numFmtId="0" fontId="66" fillId="96" borderId="1">
      <alignment horizontal="center" vertical="center" wrapText="1"/>
      <protection locked="0"/>
    </xf>
    <xf numFmtId="0" fontId="66" fillId="96" borderId="1">
      <alignment horizontal="center" vertical="center" wrapText="1"/>
      <protection locked="0"/>
    </xf>
    <xf numFmtId="0" fontId="66" fillId="96" borderId="1">
      <alignment horizontal="center" vertical="center" wrapText="1"/>
      <protection locked="0"/>
    </xf>
    <xf numFmtId="0" fontId="66" fillId="96" borderId="1">
      <alignment horizontal="center" vertical="center" wrapText="1"/>
      <protection locked="0"/>
    </xf>
    <xf numFmtId="259" fontId="255" fillId="0" borderId="1">
      <alignment horizontal="center" vertical="center" wrapText="1"/>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60" fontId="125" fillId="104" borderId="1" applyNumberFormat="0" applyFont="0" applyAlignment="0">
      <protection locked="0"/>
    </xf>
    <xf numFmtId="271" fontId="274" fillId="0" borderId="1">
      <alignment horizontal="right"/>
      <protection locked="0"/>
    </xf>
    <xf numFmtId="37" fontId="280" fillId="119" borderId="5" applyBorder="0">
      <alignment horizontal="left" vertical="center" indent="2"/>
    </xf>
    <xf numFmtId="0" fontId="25" fillId="101" borderId="38" applyNumberFormat="0" applyFont="0" applyAlignment="0" applyProtection="0"/>
    <xf numFmtId="0" fontId="13" fillId="101" borderId="38"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0" fontId="45" fillId="82" borderId="38" applyNumberFormat="0" applyFont="0" applyAlignment="0" applyProtection="0"/>
    <xf numFmtId="0" fontId="45" fillId="82" borderId="38" applyNumberFormat="0" applyFont="0" applyAlignment="0" applyProtection="0"/>
    <xf numFmtId="0" fontId="25"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281" fontId="193" fillId="0" borderId="5" applyBorder="0"/>
    <xf numFmtId="284" fontId="289" fillId="0" borderId="1" applyBorder="0">
      <alignment horizontal="center"/>
    </xf>
    <xf numFmtId="285" fontId="290" fillId="0" borderId="1" applyBorder="0">
      <alignment horizontal="center"/>
    </xf>
    <xf numFmtId="49" fontId="302" fillId="0" borderId="1" applyNumberFormat="0">
      <alignment horizontal="left" vertical="center"/>
    </xf>
    <xf numFmtId="181" fontId="291" fillId="98" borderId="1">
      <alignment horizontal="center" vertical="center" wrapText="1"/>
      <protection locked="0"/>
    </xf>
    <xf numFmtId="181" fontId="291" fillId="98" borderId="1">
      <alignment horizontal="center" vertical="center" wrapText="1"/>
      <protection locked="0"/>
    </xf>
    <xf numFmtId="181" fontId="291" fillId="98" borderId="1">
      <alignment horizontal="center" vertical="center" wrapText="1"/>
      <protection locked="0"/>
    </xf>
    <xf numFmtId="181" fontId="291" fillId="98" borderId="1">
      <alignment horizontal="center" vertical="center" wrapText="1"/>
      <protection locked="0"/>
    </xf>
    <xf numFmtId="181" fontId="109" fillId="98" borderId="1">
      <alignment horizontal="center" vertical="center" wrapText="1"/>
      <protection locked="0"/>
    </xf>
    <xf numFmtId="181" fontId="109" fillId="98" borderId="1">
      <alignment horizontal="center" vertical="center" wrapText="1"/>
      <protection locked="0"/>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4" fontId="110" fillId="114" borderId="40" applyNumberFormat="0" applyProtection="0">
      <alignment horizontal="left" vertical="center" indent="1"/>
    </xf>
    <xf numFmtId="0" fontId="45" fillId="103" borderId="1" applyNumberFormat="0">
      <protection locked="0"/>
    </xf>
    <xf numFmtId="0" fontId="205" fillId="147" borderId="1"/>
    <xf numFmtId="0" fontId="316" fillId="148" borderId="1">
      <alignment horizontal="center" vertical="center" wrapText="1"/>
      <protection hidden="1"/>
    </xf>
    <xf numFmtId="181" fontId="125" fillId="123" borderId="1" applyNumberFormat="0" applyFill="0" applyBorder="0" applyProtection="0">
      <alignment vertical="center"/>
      <protection locked="0"/>
    </xf>
    <xf numFmtId="181" fontId="125" fillId="123" borderId="1" applyNumberFormat="0" applyFill="0" applyBorder="0" applyProtection="0">
      <alignment vertical="center"/>
      <protection locked="0"/>
    </xf>
    <xf numFmtId="181" fontId="125" fillId="123" borderId="1" applyNumberFormat="0" applyFill="0" applyBorder="0" applyProtection="0">
      <alignment vertical="center"/>
      <protection locked="0"/>
    </xf>
    <xf numFmtId="181" fontId="125" fillId="123" borderId="1" applyNumberFormat="0" applyFill="0" applyBorder="0" applyProtection="0">
      <alignment vertical="center"/>
      <protection locked="0"/>
    </xf>
    <xf numFmtId="181" fontId="45" fillId="123" borderId="1" applyNumberFormat="0" applyFill="0" applyBorder="0" applyProtection="0">
      <alignment vertical="center"/>
      <protection locked="0"/>
    </xf>
    <xf numFmtId="181" fontId="45" fillId="123" borderId="1" applyNumberFormat="0" applyFill="0" applyBorder="0" applyProtection="0">
      <alignment vertical="center"/>
      <protection locked="0"/>
    </xf>
    <xf numFmtId="328" fontId="343" fillId="0" borderId="1">
      <alignment vertical="top" wrapText="1"/>
    </xf>
    <xf numFmtId="4" fontId="234" fillId="0" borderId="1">
      <alignment horizontal="left" vertical="center"/>
    </xf>
    <xf numFmtId="4" fontId="234" fillId="0" borderId="1"/>
    <xf numFmtId="4" fontId="234" fillId="142" borderId="1"/>
    <xf numFmtId="4" fontId="234" fillId="152" borderId="1"/>
    <xf numFmtId="4" fontId="103" fillId="87" borderId="1"/>
    <xf numFmtId="4" fontId="344" fillId="35" borderId="1"/>
    <xf numFmtId="4" fontId="345" fillId="0" borderId="1">
      <alignment horizontal="center" wrapText="1"/>
    </xf>
    <xf numFmtId="328" fontId="234" fillId="0" borderId="1"/>
    <xf numFmtId="328" fontId="343" fillId="0" borderId="1">
      <alignment horizontal="center" vertical="center" wrapText="1"/>
    </xf>
    <xf numFmtId="167" fontId="9" fillId="0" borderId="1" applyAlignment="0">
      <alignment horizontal="left" vertical="center"/>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0" fontId="25" fillId="0" borderId="1">
      <alignment horizontal="center" vertical="center" wrapText="1"/>
    </xf>
    <xf numFmtId="4" fontId="49" fillId="104" borderId="1" applyBorder="0">
      <alignment horizontal="right"/>
    </xf>
    <xf numFmtId="4" fontId="49" fillId="104" borderId="1" applyBorder="0">
      <alignment horizontal="right"/>
    </xf>
    <xf numFmtId="4" fontId="49" fillId="104" borderId="1" applyBorder="0">
      <alignment horizontal="right"/>
    </xf>
    <xf numFmtId="4" fontId="49" fillId="104" borderId="1" applyBorder="0">
      <alignment horizontal="right"/>
    </xf>
    <xf numFmtId="4" fontId="49"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351" fillId="104" borderId="1" applyBorder="0">
      <alignment horizontal="right"/>
    </xf>
    <xf numFmtId="4" fontId="49" fillId="104" borderId="1" applyBorder="0">
      <alignment horizontal="right"/>
    </xf>
    <xf numFmtId="4" fontId="49" fillId="104" borderId="1" applyBorder="0">
      <alignment horizontal="right"/>
    </xf>
    <xf numFmtId="4" fontId="49" fillId="104" borderId="1" applyBorder="0">
      <alignment horizontal="right"/>
    </xf>
    <xf numFmtId="4" fontId="49" fillId="104" borderId="1" applyBorder="0">
      <alignment horizontal="right"/>
    </xf>
    <xf numFmtId="3" fontId="75" fillId="0" borderId="1" applyBorder="0">
      <alignment vertical="center"/>
    </xf>
    <xf numFmtId="3" fontId="75" fillId="0" borderId="1" applyBorder="0">
      <alignment vertical="center"/>
    </xf>
    <xf numFmtId="3" fontId="75" fillId="0" borderId="1" applyBorder="0">
      <alignment vertical="center"/>
    </xf>
    <xf numFmtId="3" fontId="75" fillId="0" borderId="1" applyBorder="0">
      <alignment vertical="center"/>
    </xf>
    <xf numFmtId="3" fontId="75" fillId="0" borderId="1" applyBorder="0">
      <alignment vertical="center"/>
    </xf>
    <xf numFmtId="3" fontId="75" fillId="0" borderId="1" applyBorder="0">
      <alignment vertical="center"/>
    </xf>
    <xf numFmtId="0" fontId="353" fillId="0" borderId="1"/>
    <xf numFmtId="173" fontId="354" fillId="36" borderId="1">
      <alignment wrapText="1"/>
    </xf>
    <xf numFmtId="49" fontId="340" fillId="0" borderId="1">
      <alignment horizontal="right" vertical="top" wrapText="1"/>
    </xf>
    <xf numFmtId="1" fontId="360" fillId="0" borderId="1">
      <alignment horizontal="left" vertical="center"/>
    </xf>
    <xf numFmtId="328" fontId="362" fillId="0" borderId="1">
      <alignment vertical="top"/>
    </xf>
    <xf numFmtId="0" fontId="25" fillId="101" borderId="38" applyNumberFormat="0" applyFont="0" applyAlignment="0" applyProtection="0"/>
    <xf numFmtId="0" fontId="25" fillId="101" borderId="38" applyNumberFormat="0" applyFont="0" applyAlignment="0" applyProtection="0"/>
    <xf numFmtId="0" fontId="45" fillId="131" borderId="38" applyNumberFormat="0" applyAlignment="0" applyProtection="0"/>
    <xf numFmtId="0" fontId="45" fillId="131" borderId="38" applyNumberFormat="0" applyAlignment="0" applyProtection="0"/>
    <xf numFmtId="0" fontId="45" fillId="131" borderId="38" applyNumberFormat="0" applyAlignment="0" applyProtection="0"/>
    <xf numFmtId="0" fontId="45" fillId="131" borderId="38" applyNumberFormat="0" applyAlignment="0" applyProtection="0"/>
    <xf numFmtId="0" fontId="145" fillId="131" borderId="38" applyNumberFormat="0" applyAlignment="0" applyProtection="0"/>
    <xf numFmtId="0" fontId="145" fillId="101" borderId="38"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49" fillId="101" borderId="38" applyNumberFormat="0" applyFont="0" applyAlignment="0" applyProtection="0"/>
    <xf numFmtId="0" fontId="13" fillId="101" borderId="38" applyNumberFormat="0" applyFont="0" applyAlignment="0" applyProtection="0"/>
    <xf numFmtId="0" fontId="45" fillId="101" borderId="38" applyNumberFormat="0" applyFont="0" applyAlignment="0" applyProtection="0"/>
    <xf numFmtId="0" fontId="13" fillId="101" borderId="38" applyNumberFormat="0" applyFont="0" applyAlignment="0" applyProtection="0"/>
    <xf numFmtId="0" fontId="45" fillId="101" borderId="38" applyNumberFormat="0" applyFont="0" applyAlignment="0" applyProtection="0"/>
    <xf numFmtId="0" fontId="49" fillId="101" borderId="38" applyNumberFormat="0" applyFont="0" applyAlignment="0" applyProtection="0"/>
    <xf numFmtId="0" fontId="45" fillId="101" borderId="38" applyNumberFormat="0" applyFont="0" applyAlignment="0" applyProtection="0"/>
    <xf numFmtId="172" fontId="364" fillId="0" borderId="1"/>
    <xf numFmtId="0" fontId="25" fillId="0" borderId="1" applyNumberFormat="0" applyFont="0" applyFill="0" applyAlignment="0" applyProtection="0"/>
    <xf numFmtId="3" fontId="137" fillId="0" borderId="1" applyBorder="0">
      <alignment vertical="center"/>
    </xf>
    <xf numFmtId="3" fontId="137" fillId="0" borderId="1" applyBorder="0">
      <alignment vertical="center"/>
    </xf>
    <xf numFmtId="4" fontId="49" fillId="36" borderId="1" applyFont="0" applyBorder="0">
      <alignment horizontal="right"/>
    </xf>
    <xf numFmtId="4" fontId="49" fillId="36" borderId="1" applyFont="0" applyBorder="0">
      <alignment horizontal="right"/>
    </xf>
    <xf numFmtId="4" fontId="49" fillId="36" borderId="1" applyFont="0" applyBorder="0">
      <alignment horizontal="right"/>
    </xf>
    <xf numFmtId="4" fontId="351" fillId="36" borderId="1" applyFont="0" applyBorder="0">
      <alignment horizontal="right"/>
    </xf>
    <xf numFmtId="4" fontId="49" fillId="36" borderId="1" applyFont="0" applyBorder="0">
      <alignment horizontal="right"/>
    </xf>
    <xf numFmtId="4" fontId="49" fillId="36" borderId="1" applyFont="0" applyBorder="0">
      <alignment horizontal="right"/>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171" fontId="25" fillId="0" borderId="1" applyFont="0" applyFill="0" applyBorder="0" applyProtection="0">
      <alignment horizontal="center" vertical="center"/>
    </xf>
    <xf numFmtId="49" fontId="343" fillId="0" borderId="1">
      <alignment horizontal="center" vertical="center" wrapText="1"/>
    </xf>
    <xf numFmtId="0" fontId="25" fillId="0" borderId="1" applyBorder="0">
      <alignment horizontal="center" vertical="center" wrapText="1"/>
    </xf>
    <xf numFmtId="0" fontId="25" fillId="0" borderId="1" applyBorder="0">
      <alignment horizontal="center" vertical="center" wrapText="1"/>
    </xf>
    <xf numFmtId="0" fontId="25" fillId="0" borderId="1" applyBorder="0">
      <alignment horizontal="center" vertical="center" wrapText="1"/>
    </xf>
    <xf numFmtId="0" fontId="25" fillId="0" borderId="1" applyBorder="0">
      <alignment horizontal="center" vertical="center" wrapText="1"/>
    </xf>
    <xf numFmtId="0" fontId="51" fillId="0" borderId="1" applyBorder="0">
      <alignment horizontal="center" vertical="center" wrapText="1"/>
    </xf>
    <xf numFmtId="0" fontId="51" fillId="0" borderId="1" applyBorder="0">
      <alignment horizontal="center" vertical="center" wrapText="1"/>
    </xf>
    <xf numFmtId="49" fontId="318" fillId="0" borderId="1" applyNumberFormat="0" applyFill="0" applyAlignment="0" applyProtection="0"/>
    <xf numFmtId="49" fontId="318" fillId="0" borderId="1" applyNumberFormat="0" applyFill="0" applyAlignment="0" applyProtection="0"/>
    <xf numFmtId="49" fontId="318" fillId="0" borderId="1" applyNumberFormat="0" applyFill="0" applyAlignment="0" applyProtection="0"/>
    <xf numFmtId="0" fontId="25" fillId="101" borderId="38"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0" fontId="25" fillId="101" borderId="38" applyNumberFormat="0" applyFont="0" applyAlignment="0" applyProtection="0"/>
    <xf numFmtId="186" fontId="25" fillId="101" borderId="38" applyNumberFormat="0" applyFont="0" applyAlignment="0" applyProtection="0"/>
    <xf numFmtId="0" fontId="145" fillId="101" borderId="38" applyNumberFormat="0" applyFont="0" applyAlignment="0" applyProtection="0"/>
    <xf numFmtId="0" fontId="7" fillId="0" borderId="0"/>
    <xf numFmtId="0" fontId="7" fillId="0" borderId="0"/>
    <xf numFmtId="0" fontId="25" fillId="0" borderId="0"/>
    <xf numFmtId="0" fontId="78" fillId="0" borderId="0"/>
    <xf numFmtId="0" fontId="7" fillId="0" borderId="0"/>
    <xf numFmtId="0" fontId="54" fillId="0" borderId="0"/>
    <xf numFmtId="169" fontId="78" fillId="0" borderId="0" applyFont="0" applyFill="0" applyBorder="0" applyAlignment="0" applyProtection="0"/>
    <xf numFmtId="169" fontId="13" fillId="0" borderId="0" applyFont="0" applyFill="0" applyBorder="0" applyAlignment="0" applyProtection="0"/>
    <xf numFmtId="0" fontId="114" fillId="0" borderId="0">
      <alignment vertical="top"/>
    </xf>
    <xf numFmtId="0" fontId="50" fillId="0" borderId="0"/>
    <xf numFmtId="0" fontId="372" fillId="105" borderId="29" applyNumberFormat="0">
      <alignment readingOrder="1"/>
      <protection locked="0"/>
    </xf>
    <xf numFmtId="0" fontId="51" fillId="0" borderId="0"/>
    <xf numFmtId="0" fontId="50" fillId="0" borderId="0"/>
    <xf numFmtId="0" fontId="54" fillId="0" borderId="0"/>
    <xf numFmtId="0" fontId="9" fillId="0" borderId="0" applyFont="0" applyFill="0" applyBorder="0" applyAlignment="0" applyProtection="0"/>
    <xf numFmtId="2" fontId="373" fillId="154" borderId="74" applyProtection="0"/>
    <xf numFmtId="2" fontId="373" fillId="154" borderId="74" applyProtection="0"/>
    <xf numFmtId="2" fontId="374" fillId="0" borderId="0" applyFill="0" applyBorder="0" applyProtection="0"/>
    <xf numFmtId="2" fontId="372" fillId="0" borderId="0" applyFill="0" applyBorder="0" applyProtection="0"/>
    <xf numFmtId="2" fontId="372" fillId="135" borderId="74" applyProtection="0"/>
    <xf numFmtId="2" fontId="372" fillId="134" borderId="74" applyProtection="0"/>
    <xf numFmtId="2" fontId="372" fillId="155" borderId="74" applyProtection="0"/>
    <xf numFmtId="2" fontId="372" fillId="155" borderId="74" applyProtection="0">
      <alignment horizontal="center"/>
    </xf>
    <xf numFmtId="2" fontId="372" fillId="134" borderId="74" applyProtection="0">
      <alignment horizontal="center"/>
    </xf>
    <xf numFmtId="335" fontId="164" fillId="0" borderId="0"/>
    <xf numFmtId="0" fontId="253" fillId="0" borderId="0"/>
    <xf numFmtId="175" fontId="52" fillId="0" borderId="0">
      <alignment vertical="top"/>
    </xf>
    <xf numFmtId="186" fontId="81" fillId="0" borderId="0" applyFont="0" applyFill="0" applyBorder="0" applyAlignment="0" applyProtection="0"/>
    <xf numFmtId="0" fontId="25" fillId="0" borderId="0"/>
    <xf numFmtId="0" fontId="25" fillId="0" borderId="0"/>
    <xf numFmtId="0" fontId="45" fillId="0" borderId="0"/>
    <xf numFmtId="0" fontId="45" fillId="0" borderId="0"/>
    <xf numFmtId="169" fontId="25" fillId="0" borderId="0" applyFont="0" applyFill="0" applyBorder="0" applyAlignment="0" applyProtection="0"/>
    <xf numFmtId="169" fontId="25" fillId="0" borderId="0" applyFont="0" applyFill="0" applyBorder="0" applyAlignment="0" applyProtection="0"/>
    <xf numFmtId="214" fontId="50" fillId="0" borderId="0"/>
    <xf numFmtId="0" fontId="178" fillId="134" borderId="76" applyNumberFormat="0" applyFill="0" applyBorder="0" applyAlignment="0">
      <alignment horizontal="left"/>
    </xf>
    <xf numFmtId="0" fontId="178" fillId="134" borderId="76" applyNumberFormat="0" applyFill="0" applyBorder="0" applyAlignment="0">
      <alignment horizontal="left"/>
    </xf>
    <xf numFmtId="0" fontId="178" fillId="134" borderId="76" applyNumberFormat="0" applyFill="0" applyBorder="0" applyAlignment="0">
      <alignment horizontal="left"/>
    </xf>
    <xf numFmtId="0" fontId="179" fillId="116" borderId="76" applyNumberFormat="0" applyFill="0" applyBorder="0" applyAlignment="0">
      <alignment horizontal="left"/>
    </xf>
    <xf numFmtId="0" fontId="179" fillId="116" borderId="76" applyNumberFormat="0" applyFill="0" applyBorder="0" applyAlignment="0">
      <alignment horizontal="left"/>
    </xf>
    <xf numFmtId="0" fontId="179" fillId="116" borderId="76" applyNumberFormat="0" applyFill="0" applyBorder="0" applyAlignment="0">
      <alignment horizontal="left"/>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181" fontId="196" fillId="90" borderId="75"/>
    <xf numFmtId="181" fontId="69" fillId="87" borderId="75">
      <alignment vertical="center"/>
    </xf>
    <xf numFmtId="181" fontId="66" fillId="87" borderId="75">
      <alignment vertical="center"/>
    </xf>
    <xf numFmtId="181" fontId="69" fillId="87" borderId="75">
      <alignment vertical="center"/>
    </xf>
    <xf numFmtId="181" fontId="69" fillId="87" borderId="75">
      <alignment vertical="center"/>
    </xf>
    <xf numFmtId="181" fontId="66" fillId="87" borderId="75">
      <alignment vertical="center"/>
    </xf>
    <xf numFmtId="181" fontId="66" fillId="87" borderId="75">
      <alignment vertical="center"/>
    </xf>
    <xf numFmtId="181" fontId="66" fillId="87" borderId="75">
      <alignment vertical="center"/>
    </xf>
    <xf numFmtId="181" fontId="66" fillId="87" borderId="75">
      <alignment vertical="center"/>
    </xf>
    <xf numFmtId="181" fontId="66" fillId="87" borderId="75">
      <alignment vertical="center"/>
    </xf>
    <xf numFmtId="168" fontId="146" fillId="0" borderId="0" applyFont="0" applyFill="0" applyBorder="0" applyAlignment="0" applyProtection="0"/>
    <xf numFmtId="0" fontId="143" fillId="0" borderId="0"/>
    <xf numFmtId="0" fontId="7" fillId="0" borderId="0"/>
    <xf numFmtId="49" fontId="49" fillId="0" borderId="0" applyBorder="0">
      <alignment vertical="top"/>
    </xf>
    <xf numFmtId="4" fontId="110" fillId="104" borderId="39" applyNumberFormat="0" applyProtection="0">
      <alignment vertical="center"/>
    </xf>
    <xf numFmtId="4" fontId="111" fillId="104" borderId="39" applyNumberFormat="0" applyProtection="0">
      <alignment vertical="center"/>
    </xf>
    <xf numFmtId="4" fontId="110" fillId="104" borderId="39" applyNumberFormat="0" applyProtection="0">
      <alignment horizontal="left" vertical="center" indent="1"/>
    </xf>
    <xf numFmtId="4" fontId="110" fillId="104" borderId="39" applyNumberFormat="0" applyProtection="0">
      <alignment horizontal="left" vertical="center" indent="1"/>
    </xf>
    <xf numFmtId="0" fontId="125" fillId="105" borderId="39" applyNumberFormat="0" applyProtection="0">
      <alignment horizontal="left" vertical="center" indent="1"/>
    </xf>
    <xf numFmtId="4" fontId="110" fillId="106" borderId="39" applyNumberFormat="0" applyProtection="0">
      <alignment horizontal="right" vertical="center"/>
    </xf>
    <xf numFmtId="4" fontId="110" fillId="107" borderId="39" applyNumberFormat="0" applyProtection="0">
      <alignment horizontal="right" vertical="center"/>
    </xf>
    <xf numFmtId="4" fontId="110" fillId="88" borderId="39" applyNumberFormat="0" applyProtection="0">
      <alignment horizontal="right" vertical="center"/>
    </xf>
    <xf numFmtId="4" fontId="110" fillId="109" borderId="39" applyNumberFormat="0" applyProtection="0">
      <alignment horizontal="right" vertical="center"/>
    </xf>
    <xf numFmtId="4" fontId="110" fillId="110" borderId="39" applyNumberFormat="0" applyProtection="0">
      <alignment horizontal="right" vertical="center"/>
    </xf>
    <xf numFmtId="4" fontId="110" fillId="111" borderId="39" applyNumberFormat="0" applyProtection="0">
      <alignment horizontal="right" vertical="center"/>
    </xf>
    <xf numFmtId="4" fontId="110" fillId="112"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2" fillId="113" borderId="39" applyNumberFormat="0" applyProtection="0">
      <alignment horizontal="left" vertical="center" indent="1"/>
    </xf>
    <xf numFmtId="0" fontId="45" fillId="105" borderId="39" applyNumberFormat="0" applyProtection="0">
      <alignment horizontal="left" vertical="center" indent="1"/>
    </xf>
    <xf numFmtId="4" fontId="110" fillId="114" borderId="39" applyNumberFormat="0" applyProtection="0">
      <alignment horizontal="left" vertical="center" indent="1"/>
    </xf>
    <xf numFmtId="4" fontId="110" fillId="99" borderId="39" applyNumberFormat="0" applyProtection="0">
      <alignment horizontal="left" vertical="center" indent="1"/>
    </xf>
    <xf numFmtId="0" fontId="125" fillId="99" borderId="39" applyNumberFormat="0" applyProtection="0">
      <alignment horizontal="left" vertical="center" indent="1"/>
    </xf>
    <xf numFmtId="0" fontId="45" fillId="99"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110" fillId="117" borderId="39" applyNumberFormat="0" applyProtection="0">
      <alignment vertical="center"/>
    </xf>
    <xf numFmtId="4" fontId="111" fillId="117" borderId="39" applyNumberFormat="0" applyProtection="0">
      <alignment vertical="center"/>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4" borderId="39" applyNumberFormat="0" applyProtection="0">
      <alignment horizontal="right" vertical="center"/>
    </xf>
    <xf numFmtId="0" fontId="45" fillId="105" borderId="39" applyNumberFormat="0" applyProtection="0">
      <alignment horizontal="left" vertical="center" indent="1"/>
    </xf>
    <xf numFmtId="4" fontId="116" fillId="114" borderId="39" applyNumberFormat="0" applyProtection="0">
      <alignment horizontal="right" vertical="center"/>
    </xf>
    <xf numFmtId="4" fontId="116" fillId="114" borderId="39" applyNumberFormat="0" applyProtection="0">
      <alignment horizontal="right" vertical="center"/>
    </xf>
    <xf numFmtId="0" fontId="25" fillId="0" borderId="44" applyNumberFormat="0" applyFill="0" applyAlignment="0" applyProtection="0"/>
    <xf numFmtId="0" fontId="48" fillId="0" borderId="44" applyNumberFormat="0" applyFill="0" applyAlignment="0" applyProtection="0"/>
    <xf numFmtId="186" fontId="50" fillId="0" borderId="0"/>
    <xf numFmtId="0" fontId="70" fillId="86" borderId="29" applyNumberFormat="0" applyAlignment="0" applyProtection="0"/>
    <xf numFmtId="0" fontId="48" fillId="0" borderId="44" applyNumberFormat="0" applyFill="0" applyAlignment="0" applyProtection="0"/>
    <xf numFmtId="0" fontId="48" fillId="0" borderId="44" applyNumberFormat="0" applyFill="0" applyAlignment="0" applyProtection="0"/>
    <xf numFmtId="4" fontId="110" fillId="111" borderId="39" applyNumberFormat="0" applyProtection="0">
      <alignment horizontal="right" vertical="center"/>
    </xf>
    <xf numFmtId="0" fontId="125" fillId="99" borderId="39" applyNumberFormat="0" applyProtection="0">
      <alignment horizontal="left" vertical="center" indent="1"/>
    </xf>
    <xf numFmtId="0" fontId="45" fillId="99" borderId="39" applyNumberFormat="0" applyProtection="0">
      <alignment horizontal="left" vertical="center" indent="1"/>
    </xf>
    <xf numFmtId="4" fontId="110" fillId="117" borderId="39" applyNumberFormat="0" applyProtection="0">
      <alignment horizontal="left" vertical="center" indent="1"/>
    </xf>
    <xf numFmtId="0" fontId="45" fillId="105" borderId="39" applyNumberFormat="0" applyProtection="0">
      <alignment horizontal="left" vertical="center" indent="1"/>
    </xf>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171" fontId="267" fillId="141" borderId="64">
      <alignment horizontal="left"/>
      <protection locked="0"/>
    </xf>
    <xf numFmtId="0" fontId="70" fillId="86" borderId="29" applyNumberFormat="0" applyAlignment="0" applyProtection="0"/>
    <xf numFmtId="0" fontId="95" fillId="42" borderId="29" applyNumberFormat="0" applyAlignment="0" applyProtection="0"/>
    <xf numFmtId="0" fontId="105" fillId="86" borderId="39" applyNumberFormat="0" applyAlignment="0" applyProtection="0"/>
    <xf numFmtId="4" fontId="110" fillId="104" borderId="39" applyNumberFormat="0" applyProtection="0">
      <alignment vertical="center"/>
    </xf>
    <xf numFmtId="4" fontId="111" fillId="104" borderId="39" applyNumberFormat="0" applyProtection="0">
      <alignment vertical="center"/>
    </xf>
    <xf numFmtId="4" fontId="110" fillId="104" borderId="39" applyNumberFormat="0" applyProtection="0">
      <alignment horizontal="left" vertical="center" indent="1"/>
    </xf>
    <xf numFmtId="4" fontId="110" fillId="104" borderId="39" applyNumberFormat="0" applyProtection="0">
      <alignment horizontal="left" vertical="center" indent="1"/>
    </xf>
    <xf numFmtId="0" fontId="45" fillId="105" borderId="39" applyNumberFormat="0" applyProtection="0">
      <alignment horizontal="left" vertical="center" indent="1"/>
    </xf>
    <xf numFmtId="4" fontId="110" fillId="106" borderId="39" applyNumberFormat="0" applyProtection="0">
      <alignment horizontal="right" vertical="center"/>
    </xf>
    <xf numFmtId="4" fontId="110" fillId="107" borderId="39" applyNumberFormat="0" applyProtection="0">
      <alignment horizontal="right" vertical="center"/>
    </xf>
    <xf numFmtId="4" fontId="110" fillId="88" borderId="39" applyNumberFormat="0" applyProtection="0">
      <alignment horizontal="right" vertical="center"/>
    </xf>
    <xf numFmtId="4" fontId="110" fillId="108" borderId="39" applyNumberFormat="0" applyProtection="0">
      <alignment horizontal="right" vertical="center"/>
    </xf>
    <xf numFmtId="4" fontId="110" fillId="109" borderId="39" applyNumberFormat="0" applyProtection="0">
      <alignment horizontal="right" vertical="center"/>
    </xf>
    <xf numFmtId="4" fontId="110" fillId="110" borderId="39" applyNumberFormat="0" applyProtection="0">
      <alignment horizontal="right" vertical="center"/>
    </xf>
    <xf numFmtId="4" fontId="110" fillId="111" borderId="39" applyNumberFormat="0" applyProtection="0">
      <alignment horizontal="right" vertical="center"/>
    </xf>
    <xf numFmtId="4" fontId="110" fillId="112" borderId="39" applyNumberFormat="0" applyProtection="0">
      <alignment horizontal="right" vertical="center"/>
    </xf>
    <xf numFmtId="4" fontId="112" fillId="113" borderId="39" applyNumberFormat="0" applyProtection="0">
      <alignment horizontal="left" vertical="center" indent="1"/>
    </xf>
    <xf numFmtId="0" fontId="45" fillId="105" borderId="39" applyNumberFormat="0" applyProtection="0">
      <alignment horizontal="left" vertical="center" indent="1"/>
    </xf>
    <xf numFmtId="4" fontId="114" fillId="114" borderId="39" applyNumberFormat="0" applyProtection="0">
      <alignment horizontal="left" vertical="center" indent="1"/>
    </xf>
    <xf numFmtId="4" fontId="114" fillId="99" borderId="39" applyNumberFormat="0" applyProtection="0">
      <alignment horizontal="left" vertical="center" indent="1"/>
    </xf>
    <xf numFmtId="0" fontId="45" fillId="99"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110" fillId="117" borderId="39" applyNumberFormat="0" applyProtection="0">
      <alignment vertical="center"/>
    </xf>
    <xf numFmtId="4" fontId="111" fillId="117" borderId="39" applyNumberFormat="0" applyProtection="0">
      <alignment vertical="center"/>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1" fillId="114" borderId="39" applyNumberFormat="0" applyProtection="0">
      <alignment horizontal="right" vertical="center"/>
    </xf>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116" fillId="114" borderId="39" applyNumberFormat="0" applyProtection="0">
      <alignment horizontal="right" vertical="center"/>
    </xf>
    <xf numFmtId="196" fontId="177" fillId="0" borderId="78" applyFont="0" applyFill="0" applyBorder="0" applyAlignment="0" applyProtection="0">
      <alignment horizontal="right"/>
    </xf>
    <xf numFmtId="0" fontId="107" fillId="135" borderId="77" applyNumberFormat="0" applyFill="0" applyBorder="0" applyAlignment="0"/>
    <xf numFmtId="0" fontId="178" fillId="134" borderId="76" applyNumberFormat="0" applyFill="0" applyBorder="0" applyAlignment="0">
      <alignment horizontal="left"/>
    </xf>
    <xf numFmtId="0" fontId="178" fillId="134" borderId="76" applyNumberFormat="0" applyFill="0" applyBorder="0" applyAlignment="0">
      <alignment horizontal="left"/>
    </xf>
    <xf numFmtId="0" fontId="178" fillId="134" borderId="76" applyNumberFormat="0" applyFill="0" applyBorder="0" applyAlignment="0">
      <alignment horizontal="left"/>
    </xf>
    <xf numFmtId="0" fontId="179" fillId="116" borderId="76" applyNumberFormat="0" applyFill="0" applyBorder="0" applyAlignment="0">
      <alignment horizontal="left"/>
    </xf>
    <xf numFmtId="0" fontId="179" fillId="116" borderId="76" applyNumberFormat="0" applyFill="0" applyBorder="0" applyAlignment="0">
      <alignment horizontal="left"/>
    </xf>
    <xf numFmtId="0" fontId="179" fillId="116" borderId="76" applyNumberFormat="0" applyFill="0" applyBorder="0" applyAlignment="0">
      <alignment horizontal="left"/>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4" fontId="186" fillId="0" borderId="75">
      <alignment horizontal="right" vertical="top"/>
    </xf>
    <xf numFmtId="0" fontId="203" fillId="0" borderId="77" applyNumberFormat="0" applyFill="0" applyAlignment="0" applyProtection="0"/>
    <xf numFmtId="0" fontId="203" fillId="0" borderId="77" applyNumberFormat="0" applyFont="0" applyFill="0" applyProtection="0">
      <alignment horizontal="centerContinuous" vertical="center"/>
    </xf>
    <xf numFmtId="181" fontId="196" fillId="90" borderId="75"/>
    <xf numFmtId="181" fontId="69" fillId="87" borderId="75">
      <alignment vertical="center"/>
    </xf>
    <xf numFmtId="181" fontId="66" fillId="87" borderId="75">
      <alignment vertical="center"/>
    </xf>
    <xf numFmtId="181" fontId="69" fillId="87" borderId="75">
      <alignment vertical="center"/>
    </xf>
    <xf numFmtId="181" fontId="69" fillId="87" borderId="75">
      <alignment vertical="center"/>
    </xf>
    <xf numFmtId="181" fontId="66" fillId="87" borderId="75">
      <alignment vertical="center"/>
    </xf>
    <xf numFmtId="181" fontId="66" fillId="87" borderId="75">
      <alignment vertical="center"/>
    </xf>
    <xf numFmtId="181" fontId="66" fillId="87" borderId="75">
      <alignment vertical="center"/>
    </xf>
    <xf numFmtId="181" fontId="66" fillId="87" borderId="75">
      <alignment vertical="center"/>
    </xf>
    <xf numFmtId="181" fontId="66" fillId="87" borderId="75">
      <alignment vertical="center"/>
    </xf>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242" fillId="0" borderId="76">
      <alignment horizontal="left" vertical="center"/>
    </xf>
    <xf numFmtId="0" fontId="242" fillId="0" borderId="76">
      <alignment horizontal="left" vertical="center"/>
    </xf>
    <xf numFmtId="0" fontId="242" fillId="0" borderId="76">
      <alignment horizontal="left" vertical="center"/>
    </xf>
    <xf numFmtId="0" fontId="242" fillId="0" borderId="76">
      <alignment horizontal="left" vertical="center"/>
    </xf>
    <xf numFmtId="0" fontId="242" fillId="0" borderId="76">
      <alignment horizontal="left" vertical="center"/>
    </xf>
    <xf numFmtId="0" fontId="242" fillId="0" borderId="76">
      <alignment horizontal="left" vertical="center"/>
    </xf>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6" fillId="83" borderId="29" applyNumberFormat="0" applyAlignment="0" applyProtection="0"/>
    <xf numFmtId="0" fontId="256" fillId="42" borderId="29" applyNumberFormat="0" applyAlignment="0" applyProtection="0"/>
    <xf numFmtId="0" fontId="96" fillId="83" borderId="29" applyNumberFormat="0" applyAlignment="0" applyProtection="0"/>
    <xf numFmtId="0" fontId="96" fillId="83" borderId="29" applyNumberFormat="0" applyAlignment="0" applyProtection="0"/>
    <xf numFmtId="0" fontId="256" fillId="42" borderId="29" applyNumberFormat="0" applyAlignment="0" applyProtection="0"/>
    <xf numFmtId="0" fontId="256" fillId="42" borderId="29" applyNumberFormat="0" applyAlignment="0" applyProtection="0"/>
    <xf numFmtId="0" fontId="256" fillId="42" borderId="29" applyNumberFormat="0" applyAlignment="0" applyProtection="0"/>
    <xf numFmtId="0" fontId="256" fillId="42" borderId="29" applyNumberFormat="0" applyAlignment="0" applyProtection="0"/>
    <xf numFmtId="0" fontId="256" fillId="42" borderId="29" applyNumberFormat="0" applyAlignment="0" applyProtection="0"/>
    <xf numFmtId="0" fontId="256" fillId="42" borderId="29" applyNumberFormat="0" applyAlignment="0" applyProtection="0"/>
    <xf numFmtId="0" fontId="256"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265" fillId="140" borderId="64">
      <alignment horizontal="left" vertical="center" wrapText="1"/>
    </xf>
    <xf numFmtId="3" fontId="266" fillId="130" borderId="64">
      <protection locked="0"/>
    </xf>
    <xf numFmtId="267" fontId="267" fillId="141" borderId="64">
      <protection locked="0"/>
    </xf>
    <xf numFmtId="0" fontId="267" fillId="141" borderId="64">
      <alignment horizontal="center"/>
      <protection locked="0"/>
    </xf>
    <xf numFmtId="37" fontId="280" fillId="119" borderId="76" applyBorder="0">
      <alignment horizontal="left" vertical="center" indent="2"/>
    </xf>
    <xf numFmtId="281" fontId="193" fillId="0" borderId="76" applyBorder="0"/>
    <xf numFmtId="0" fontId="106" fillId="102" borderId="39" applyNumberFormat="0" applyAlignment="0" applyProtection="0"/>
    <xf numFmtId="0" fontId="106" fillId="86" borderId="39" applyNumberFormat="0" applyAlignment="0" applyProtection="0"/>
    <xf numFmtId="0" fontId="106" fillId="102" borderId="39" applyNumberFormat="0" applyAlignment="0" applyProtection="0"/>
    <xf numFmtId="0" fontId="106" fillId="102" borderId="39" applyNumberFormat="0" applyAlignment="0" applyProtection="0"/>
    <xf numFmtId="0" fontId="106" fillId="102" borderId="39" applyNumberFormat="0" applyAlignment="0" applyProtection="0"/>
    <xf numFmtId="0" fontId="106" fillId="86" borderId="39" applyNumberFormat="0" applyAlignment="0" applyProtection="0"/>
    <xf numFmtId="0" fontId="106" fillId="86" borderId="39" applyNumberFormat="0" applyAlignment="0" applyProtection="0"/>
    <xf numFmtId="0" fontId="106" fillId="86" borderId="39" applyNumberFormat="0" applyAlignment="0" applyProtection="0"/>
    <xf numFmtId="0" fontId="106" fillId="86" borderId="39" applyNumberFormat="0" applyAlignment="0" applyProtection="0"/>
    <xf numFmtId="0" fontId="106" fillId="86" borderId="39" applyNumberFormat="0" applyAlignment="0" applyProtection="0"/>
    <xf numFmtId="0" fontId="106" fillId="86" borderId="39" applyNumberFormat="0" applyAlignment="0" applyProtection="0"/>
    <xf numFmtId="0" fontId="106"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0"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1" fillId="104" borderId="39" applyNumberFormat="0" applyProtection="0">
      <alignment vertical="center"/>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4" fontId="110" fillId="104"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6"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107"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8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8"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09"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0"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1"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112"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0" fillId="94" borderId="39" applyNumberFormat="0" applyProtection="0">
      <alignment horizontal="right" vertical="center"/>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4" fontId="112" fillId="113"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114" fillId="114" borderId="39" applyNumberFormat="0" applyProtection="0">
      <alignment horizontal="left" vertical="center" indent="1"/>
    </xf>
    <xf numFmtId="4" fontId="110" fillId="114" borderId="39" applyNumberFormat="0" applyProtection="0">
      <alignment horizontal="left" vertical="center" indent="1"/>
    </xf>
    <xf numFmtId="4" fontId="110" fillId="114" borderId="39" applyNumberFormat="0" applyProtection="0">
      <alignment horizontal="left" vertical="center" indent="1"/>
    </xf>
    <xf numFmtId="4" fontId="114" fillId="114" borderId="39" applyNumberFormat="0" applyProtection="0">
      <alignment horizontal="left" vertical="center" indent="1"/>
    </xf>
    <xf numFmtId="4" fontId="110" fillId="114" borderId="39" applyNumberFormat="0" applyProtection="0">
      <alignment horizontal="left" vertical="center" indent="1"/>
    </xf>
    <xf numFmtId="4" fontId="110" fillId="114" borderId="39" applyNumberFormat="0" applyProtection="0">
      <alignment horizontal="left" vertical="center" indent="1"/>
    </xf>
    <xf numFmtId="4" fontId="110" fillId="114" borderId="39" applyNumberFormat="0" applyProtection="0">
      <alignment horizontal="left" vertical="center" indent="1"/>
    </xf>
    <xf numFmtId="4" fontId="114" fillId="114" borderId="39" applyNumberFormat="0" applyProtection="0">
      <alignment horizontal="left" vertical="center" indent="1"/>
    </xf>
    <xf numFmtId="4" fontId="114" fillId="114" borderId="39" applyNumberFormat="0" applyProtection="0">
      <alignment horizontal="left" vertical="center" indent="1"/>
    </xf>
    <xf numFmtId="4" fontId="114" fillId="114" borderId="39" applyNumberFormat="0" applyProtection="0">
      <alignment horizontal="left" vertical="center" indent="1"/>
    </xf>
    <xf numFmtId="4" fontId="114" fillId="99" borderId="39" applyNumberFormat="0" applyProtection="0">
      <alignment horizontal="left" vertical="center" indent="1"/>
    </xf>
    <xf numFmtId="4" fontId="110" fillId="99" borderId="39" applyNumberFormat="0" applyProtection="0">
      <alignment horizontal="left" vertical="center" indent="1"/>
    </xf>
    <xf numFmtId="4" fontId="110" fillId="99" borderId="39" applyNumberFormat="0" applyProtection="0">
      <alignment horizontal="left" vertical="center" indent="1"/>
    </xf>
    <xf numFmtId="4" fontId="110" fillId="99" borderId="39" applyNumberFormat="0" applyProtection="0">
      <alignment horizontal="left" vertical="center" indent="1"/>
    </xf>
    <xf numFmtId="4" fontId="114" fillId="99" borderId="39" applyNumberFormat="0" applyProtection="0">
      <alignment horizontal="left" vertical="center" indent="1"/>
    </xf>
    <xf numFmtId="4" fontId="110" fillId="99" borderId="39" applyNumberFormat="0" applyProtection="0">
      <alignment horizontal="left" vertical="center" indent="1"/>
    </xf>
    <xf numFmtId="4" fontId="110" fillId="99" borderId="39" applyNumberFormat="0" applyProtection="0">
      <alignment horizontal="left" vertical="center" indent="1"/>
    </xf>
    <xf numFmtId="4" fontId="114" fillId="99" borderId="39" applyNumberFormat="0" applyProtection="0">
      <alignment horizontal="left" vertical="center" indent="1"/>
    </xf>
    <xf numFmtId="4" fontId="114" fillId="99" borderId="39" applyNumberFormat="0" applyProtection="0">
      <alignment horizontal="left" vertical="center" indent="1"/>
    </xf>
    <xf numFmtId="4" fontId="114"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125" fillId="99" borderId="39" applyNumberFormat="0" applyProtection="0">
      <alignment horizontal="left" vertical="center" indent="1"/>
    </xf>
    <xf numFmtId="0" fontId="12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45" fillId="99" borderId="39" applyNumberFormat="0" applyProtection="0">
      <alignment horizontal="left" vertical="center" indent="1"/>
    </xf>
    <xf numFmtId="0" fontId="125" fillId="99" borderId="39" applyNumberFormat="0" applyProtection="0">
      <alignment horizontal="left" vertical="center" indent="1"/>
    </xf>
    <xf numFmtId="0" fontId="125" fillId="99" borderId="39" applyNumberFormat="0" applyProtection="0">
      <alignment horizontal="left" vertical="center" indent="1"/>
    </xf>
    <xf numFmtId="0" fontId="45" fillId="99"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125" fillId="116" borderId="39" applyNumberFormat="0" applyProtection="0">
      <alignment horizontal="left" vertical="center" indent="1"/>
    </xf>
    <xf numFmtId="0" fontId="125" fillId="116" borderId="39" applyNumberFormat="0" applyProtection="0">
      <alignment horizontal="left" vertical="center" indent="1"/>
    </xf>
    <xf numFmtId="0" fontId="12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125" fillId="116" borderId="39" applyNumberFormat="0" applyProtection="0">
      <alignment horizontal="left" vertical="center" indent="1"/>
    </xf>
    <xf numFmtId="0" fontId="125" fillId="116" borderId="39" applyNumberFormat="0" applyProtection="0">
      <alignment horizontal="left" vertical="center" indent="1"/>
    </xf>
    <xf numFmtId="0" fontId="12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116"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125" fillId="35" borderId="39" applyNumberFormat="0" applyProtection="0">
      <alignment horizontal="left" vertical="center" indent="1"/>
    </xf>
    <xf numFmtId="0" fontId="125" fillId="35" borderId="39" applyNumberFormat="0" applyProtection="0">
      <alignment horizontal="left" vertical="center" indent="1"/>
    </xf>
    <xf numFmtId="0" fontId="12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125" fillId="35" borderId="39" applyNumberFormat="0" applyProtection="0">
      <alignment horizontal="left" vertical="center" indent="1"/>
    </xf>
    <xf numFmtId="0" fontId="125" fillId="35" borderId="39" applyNumberFormat="0" applyProtection="0">
      <alignment horizontal="left" vertical="center" indent="1"/>
    </xf>
    <xf numFmtId="0" fontId="12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3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313" fillId="145" borderId="68" applyBorder="0"/>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0"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1" fillId="117" borderId="39" applyNumberFormat="0" applyProtection="0">
      <alignment vertical="center"/>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7" borderId="39" applyNumberFormat="0" applyProtection="0">
      <alignment horizontal="left" vertical="center" indent="1"/>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0"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4" fontId="111" fillId="114" borderId="39" applyNumberFormat="0" applyProtection="0">
      <alignment horizontal="right" vertical="center"/>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4" fontId="116" fillId="114" borderId="39" applyNumberFormat="0" applyProtection="0">
      <alignment horizontal="right" vertical="center"/>
    </xf>
    <xf numFmtId="0" fontId="20" fillId="0" borderId="77">
      <alignment horizontal="center"/>
    </xf>
    <xf numFmtId="0" fontId="20" fillId="0" borderId="77">
      <alignment horizontal="centerContinuous"/>
    </xf>
    <xf numFmtId="0" fontId="20" fillId="0" borderId="77">
      <alignment horizontal="centerContinuous"/>
    </xf>
    <xf numFmtId="0" fontId="20" fillId="0" borderId="77">
      <alignment horizontal="centerContinuous"/>
    </xf>
    <xf numFmtId="0" fontId="20" fillId="0" borderId="77">
      <alignment horizontal="centerContinuous"/>
    </xf>
    <xf numFmtId="0" fontId="20" fillId="0" borderId="77">
      <alignment horizontal="centerContinuous"/>
    </xf>
    <xf numFmtId="0" fontId="20" fillId="0" borderId="77">
      <alignment horizontal="centerContinuous"/>
    </xf>
    <xf numFmtId="0" fontId="20" fillId="0" borderId="77">
      <alignment horizontal="centerContinuous"/>
    </xf>
    <xf numFmtId="0" fontId="20" fillId="0" borderId="77">
      <alignment horizontal="centerContinuous"/>
    </xf>
    <xf numFmtId="0" fontId="20" fillId="0" borderId="77">
      <alignment horizontal="center"/>
    </xf>
    <xf numFmtId="0" fontId="20" fillId="0" borderId="77">
      <alignment horizontal="center"/>
    </xf>
    <xf numFmtId="0" fontId="20" fillId="0" borderId="77">
      <alignment horizontal="center"/>
    </xf>
    <xf numFmtId="0" fontId="20" fillId="0" borderId="77">
      <alignment horizontal="center"/>
    </xf>
    <xf numFmtId="0" fontId="20" fillId="0" borderId="77">
      <alignment horizontal="center"/>
    </xf>
    <xf numFmtId="0" fontId="20" fillId="0" borderId="77">
      <alignment horizontal="center"/>
    </xf>
    <xf numFmtId="0" fontId="20" fillId="0" borderId="77">
      <alignment horizontal="center"/>
    </xf>
    <xf numFmtId="38" fontId="225" fillId="0" borderId="78" applyBorder="0">
      <alignment horizontal="right"/>
      <protection locked="0"/>
    </xf>
    <xf numFmtId="0" fontId="322" fillId="0" borderId="77" applyBorder="0" applyProtection="0">
      <alignment horizontal="right" vertical="center"/>
    </xf>
    <xf numFmtId="0" fontId="323" fillId="151" borderId="77" applyBorder="0" applyProtection="0">
      <alignment horizontal="centerContinuous" vertical="center"/>
    </xf>
    <xf numFmtId="0" fontId="233" fillId="0" borderId="78" applyFill="0" applyBorder="0" applyProtection="0">
      <alignment horizontal="left" vertical="top"/>
    </xf>
    <xf numFmtId="0" fontId="327" fillId="0" borderId="78" applyFill="0" applyBorder="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337" fillId="0" borderId="77" applyBorder="0" applyProtection="0">
      <alignment horizontal="right"/>
    </xf>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2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25" fillId="42" borderId="29" applyNumberFormat="0" applyAlignment="0" applyProtection="0"/>
    <xf numFmtId="0" fontId="95" fillId="42" borderId="29" applyNumberFormat="0" applyAlignment="0" applyProtection="0"/>
    <xf numFmtId="0" fontId="2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2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25" fillId="86" borderId="39" applyNumberFormat="0" applyAlignment="0" applyProtection="0"/>
    <xf numFmtId="0" fontId="2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25"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25" fillId="86" borderId="29" applyNumberFormat="0" applyAlignment="0" applyProtection="0"/>
    <xf numFmtId="0" fontId="70" fillId="86" borderId="29" applyNumberFormat="0" applyAlignment="0" applyProtection="0"/>
    <xf numFmtId="0" fontId="25"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25"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25" fillId="0" borderId="44" applyNumberFormat="0" applyFill="0" applyAlignment="0" applyProtection="0"/>
    <xf numFmtId="0" fontId="48" fillId="0" borderId="44" applyNumberFormat="0" applyFill="0" applyAlignment="0" applyProtection="0"/>
    <xf numFmtId="0" fontId="25"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145" fillId="131" borderId="38" applyNumberFormat="0" applyAlignment="0" applyProtection="0"/>
    <xf numFmtId="0" fontId="13" fillId="101" borderId="38" applyNumberFormat="0" applyFont="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25" fillId="101" borderId="38" applyNumberFormat="0" applyFont="0" applyAlignment="0" applyProtection="0"/>
    <xf numFmtId="49" fontId="49" fillId="94" borderId="0" applyBorder="0">
      <alignment vertical="top"/>
    </xf>
    <xf numFmtId="0" fontId="377" fillId="94" borderId="0" applyNumberFormat="0" applyBorder="0" applyAlignment="0">
      <alignment horizontal="left" vertical="center"/>
    </xf>
    <xf numFmtId="0" fontId="7" fillId="0" borderId="0"/>
    <xf numFmtId="0" fontId="7" fillId="0" borderId="0"/>
    <xf numFmtId="0" fontId="378" fillId="0" borderId="0" applyNumberFormat="0" applyFill="0" applyBorder="0" applyAlignment="0" applyProtection="0">
      <alignment vertical="top"/>
      <protection locked="0"/>
    </xf>
    <xf numFmtId="0" fontId="375" fillId="0" borderId="0" applyNumberFormat="0" applyFill="0" applyBorder="0" applyAlignment="0" applyProtection="0">
      <alignment vertical="top"/>
      <protection locked="0"/>
    </xf>
    <xf numFmtId="0" fontId="375" fillId="0" borderId="0" applyNumberFormat="0" applyFill="0" applyBorder="0" applyAlignment="0" applyProtection="0">
      <alignment vertical="top"/>
      <protection locked="0"/>
    </xf>
    <xf numFmtId="49" fontId="379" fillId="116" borderId="79" applyNumberFormat="0">
      <alignment horizontal="center" vertical="center"/>
    </xf>
    <xf numFmtId="0" fontId="376" fillId="86" borderId="29" applyNumberFormat="0" applyAlignment="0"/>
    <xf numFmtId="0" fontId="376" fillId="0" borderId="29" applyNumberFormat="0" applyAlignment="0">
      <protection locked="0"/>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38" fontId="52" fillId="0" borderId="0">
      <alignment vertical="top"/>
    </xf>
    <xf numFmtId="0" fontId="54" fillId="0" borderId="0"/>
    <xf numFmtId="0" fontId="50" fillId="0" borderId="0"/>
    <xf numFmtId="0" fontId="49" fillId="0" borderId="0">
      <alignment horizontal="left" vertical="center"/>
    </xf>
    <xf numFmtId="0" fontId="25" fillId="42" borderId="29" applyNumberFormat="0" applyAlignment="0" applyProtection="0"/>
    <xf numFmtId="0" fontId="25" fillId="86" borderId="39" applyNumberFormat="0" applyAlignment="0" applyProtection="0"/>
    <xf numFmtId="0" fontId="25" fillId="86" borderId="29" applyNumberFormat="0" applyAlignment="0" applyProtection="0"/>
    <xf numFmtId="0" fontId="25" fillId="0" borderId="44" applyNumberFormat="0" applyFill="0" applyAlignment="0" applyProtection="0"/>
    <xf numFmtId="4" fontId="110" fillId="94" borderId="39" applyNumberFormat="0" applyProtection="0">
      <alignment horizontal="right" vertical="center"/>
    </xf>
    <xf numFmtId="0" fontId="45" fillId="99" borderId="39" applyNumberFormat="0" applyProtection="0">
      <alignment horizontal="left" vertical="center" indent="1"/>
    </xf>
    <xf numFmtId="4" fontId="110" fillId="114" borderId="39" applyNumberFormat="0" applyProtection="0">
      <alignment horizontal="right" vertical="center"/>
    </xf>
    <xf numFmtId="0" fontId="96" fillId="83" borderId="29" applyNumberFormat="0" applyAlignment="0" applyProtection="0"/>
    <xf numFmtId="0" fontId="45" fillId="105" borderId="39" applyNumberFormat="0" applyProtection="0">
      <alignment horizontal="left" vertical="center" indent="1"/>
    </xf>
    <xf numFmtId="0" fontId="45" fillId="105" borderId="39" applyNumberFormat="0" applyProtection="0">
      <alignment horizontal="left" vertical="center" indent="1"/>
    </xf>
    <xf numFmtId="4" fontId="110" fillId="104" borderId="39" applyNumberFormat="0" applyProtection="0">
      <alignment horizontal="left" vertical="center" indent="1"/>
    </xf>
    <xf numFmtId="4" fontId="110" fillId="108" borderId="39" applyNumberFormat="0" applyProtection="0">
      <alignment horizontal="right" vertical="center"/>
    </xf>
    <xf numFmtId="4" fontId="110" fillId="112" borderId="39" applyNumberFormat="0" applyProtection="0">
      <alignment horizontal="right" vertical="center"/>
    </xf>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70" fillId="86" borderId="29" applyNumberFormat="0" applyAlignment="0" applyProtection="0"/>
    <xf numFmtId="0" fontId="70" fillId="86" borderId="29" applyNumberFormat="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5" fillId="105" borderId="39" applyNumberFormat="0" applyProtection="0">
      <alignment horizontal="left" vertical="center" indent="1"/>
    </xf>
    <xf numFmtId="0" fontId="45" fillId="105" borderId="39" applyNumberFormat="0" applyProtection="0">
      <alignment horizontal="left" vertical="center" indent="1"/>
    </xf>
    <xf numFmtId="0" fontId="105" fillId="86" borderId="39" applyNumberFormat="0" applyAlignment="0" applyProtection="0"/>
    <xf numFmtId="0" fontId="70" fillId="86" borderId="29" applyNumberFormat="0" applyAlignment="0" applyProtection="0"/>
    <xf numFmtId="169" fontId="7" fillId="0" borderId="0" applyFont="0" applyFill="0" applyBorder="0" applyAlignment="0" applyProtection="0"/>
    <xf numFmtId="0" fontId="49" fillId="0" borderId="0">
      <alignment horizontal="left" vertical="center"/>
    </xf>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125" fillId="105" borderId="39" applyNumberFormat="0" applyProtection="0">
      <alignment horizontal="left" vertical="center" indent="1"/>
    </xf>
    <xf numFmtId="0" fontId="242" fillId="0" borderId="76">
      <alignment horizontal="left" vertical="center"/>
    </xf>
    <xf numFmtId="186" fontId="145" fillId="101" borderId="38" applyNumberFormat="0" applyFont="0" applyAlignment="0" applyProtection="0"/>
    <xf numFmtId="186" fontId="145" fillId="101" borderId="38" applyNumberFormat="0" applyFont="0" applyAlignment="0" applyProtection="0"/>
    <xf numFmtId="186" fontId="145" fillId="101" borderId="38" applyNumberFormat="0" applyFont="0" applyAlignment="0" applyProtection="0"/>
    <xf numFmtId="186" fontId="145" fillId="101" borderId="38" applyNumberFormat="0" applyFont="0" applyAlignment="0" applyProtection="0"/>
    <xf numFmtId="186" fontId="145" fillId="131" borderId="38" applyNumberFormat="0" applyAlignment="0" applyProtection="0"/>
    <xf numFmtId="169" fontId="7" fillId="0" borderId="0" applyFont="0" applyFill="0" applyBorder="0" applyAlignment="0" applyProtection="0"/>
    <xf numFmtId="169" fontId="7" fillId="0" borderId="0" applyFont="0" applyFill="0" applyBorder="0" applyAlignment="0" applyProtection="0"/>
    <xf numFmtId="0" fontId="7" fillId="0" borderId="0"/>
    <xf numFmtId="0" fontId="95" fillId="42" borderId="29" applyNumberFormat="0" applyAlignment="0" applyProtection="0"/>
    <xf numFmtId="177" fontId="64" fillId="0" borderId="80" applyFont="0" applyFill="0">
      <alignment horizontal="right" vertical="center"/>
      <protection locked="0"/>
    </xf>
    <xf numFmtId="177" fontId="130" fillId="0" borderId="81" applyNumberFormat="0" applyFill="0" applyBorder="0" applyAlignment="0" applyProtection="0"/>
    <xf numFmtId="0" fontId="234" fillId="0" borderId="81" applyNumberFormat="0" applyFill="0" applyAlignment="0" applyProtection="0"/>
    <xf numFmtId="0" fontId="234" fillId="0" borderId="81" applyNumberFormat="0" applyFill="0" applyAlignment="0" applyProtection="0"/>
    <xf numFmtId="0" fontId="234" fillId="0" borderId="81" applyNumberFormat="0" applyFill="0" applyAlignment="0" applyProtection="0"/>
    <xf numFmtId="0" fontId="234" fillId="0" borderId="81" applyNumberFormat="0" applyFill="0" applyAlignment="0" applyProtection="0"/>
    <xf numFmtId="0" fontId="242" fillId="0" borderId="82" applyNumberFormat="0" applyAlignment="0" applyProtection="0"/>
    <xf numFmtId="0" fontId="242" fillId="0" borderId="82" applyNumberFormat="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312" fillId="0" borderId="83">
      <alignment vertical="center"/>
    </xf>
    <xf numFmtId="0" fontId="312" fillId="0" borderId="83">
      <alignment vertical="center"/>
    </xf>
    <xf numFmtId="0" fontId="312" fillId="0" borderId="83">
      <alignment vertical="center"/>
    </xf>
    <xf numFmtId="0" fontId="69" fillId="149" borderId="84" applyNumberFormat="0" applyProtection="0">
      <alignment horizontal="center" wrapText="1"/>
    </xf>
    <xf numFmtId="0" fontId="69" fillId="149" borderId="85" applyNumberFormat="0" applyAlignment="0" applyProtection="0">
      <alignment wrapText="1"/>
    </xf>
    <xf numFmtId="0" fontId="327" fillId="0" borderId="78" applyFill="0" applyBorder="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8" fontId="7" fillId="0" borderId="0" applyFont="0" applyFill="0" applyBorder="0" applyAlignment="0" applyProtection="0"/>
    <xf numFmtId="0" fontId="380"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8" borderId="13" applyNumberFormat="0" applyFont="0" applyAlignment="0" applyProtection="0"/>
    <xf numFmtId="177" fontId="64" fillId="0" borderId="80" applyFont="0" applyFill="0">
      <alignment horizontal="right" vertical="center"/>
      <protection locked="0"/>
    </xf>
    <xf numFmtId="0" fontId="7" fillId="0" borderId="0"/>
    <xf numFmtId="0" fontId="7" fillId="0" borderId="0"/>
    <xf numFmtId="169" fontId="7" fillId="0" borderId="0" applyFont="0" applyFill="0" applyBorder="0" applyAlignment="0" applyProtection="0"/>
    <xf numFmtId="169" fontId="7" fillId="0" borderId="0" applyFont="0" applyFill="0" applyBorder="0" applyAlignment="0" applyProtection="0"/>
    <xf numFmtId="0" fontId="7" fillId="0" borderId="0"/>
    <xf numFmtId="0" fontId="54" fillId="0" borderId="0"/>
    <xf numFmtId="208" fontId="45" fillId="0" borderId="0"/>
    <xf numFmtId="170" fontId="43" fillId="36" borderId="0">
      <alignment vertical="top"/>
    </xf>
    <xf numFmtId="186" fontId="25" fillId="0" borderId="0">
      <alignment vertical="top"/>
    </xf>
    <xf numFmtId="0" fontId="95" fillId="42" borderId="29" applyNumberFormat="0" applyAlignment="0" applyProtection="0"/>
    <xf numFmtId="38" fontId="25" fillId="0" borderId="0">
      <alignment vertical="top"/>
    </xf>
    <xf numFmtId="186" fontId="45" fillId="0" borderId="0"/>
    <xf numFmtId="186" fontId="45" fillId="0" borderId="0"/>
    <xf numFmtId="208" fontId="50" fillId="0" borderId="0"/>
    <xf numFmtId="0" fontId="54" fillId="0" borderId="0"/>
    <xf numFmtId="0" fontId="95" fillId="42" borderId="29" applyNumberFormat="0" applyAlignment="0" applyProtection="0"/>
    <xf numFmtId="0" fontId="95" fillId="42" borderId="29" applyNumberFormat="0" applyAlignment="0" applyProtection="0"/>
    <xf numFmtId="0" fontId="50" fillId="0" borderId="0"/>
    <xf numFmtId="0" fontId="50" fillId="0" borderId="0"/>
    <xf numFmtId="0" fontId="50" fillId="0" borderId="0"/>
    <xf numFmtId="186" fontId="25" fillId="0" borderId="0">
      <alignment vertical="top"/>
    </xf>
    <xf numFmtId="186" fontId="25" fillId="0" borderId="0">
      <alignment vertical="top"/>
    </xf>
    <xf numFmtId="0" fontId="50" fillId="0" borderId="0"/>
    <xf numFmtId="1" fontId="395" fillId="0" borderId="0">
      <alignment horizontal="right"/>
    </xf>
    <xf numFmtId="14" fontId="114" fillId="0" borderId="0" applyFont="0" applyBorder="0">
      <alignment vertical="top"/>
    </xf>
    <xf numFmtId="14" fontId="114" fillId="0" borderId="0" applyFont="0" applyBorder="0">
      <alignment vertical="top"/>
    </xf>
    <xf numFmtId="3" fontId="388" fillId="0" borderId="0" applyFont="0" applyFill="0" applyBorder="0" applyAlignment="0" applyProtection="0"/>
    <xf numFmtId="3" fontId="388" fillId="0" borderId="0" applyFont="0" applyFill="0" applyBorder="0" applyAlignment="0" applyProtection="0"/>
    <xf numFmtId="168" fontId="187" fillId="0" borderId="0">
      <protection locked="0"/>
    </xf>
    <xf numFmtId="168" fontId="187" fillId="0" borderId="0">
      <protection locked="0"/>
    </xf>
    <xf numFmtId="168" fontId="187" fillId="0" borderId="0">
      <protection locked="0"/>
    </xf>
    <xf numFmtId="0" fontId="56" fillId="0" borderId="53">
      <protection locked="0"/>
    </xf>
    <xf numFmtId="186" fontId="132" fillId="0" borderId="0">
      <protection locked="0"/>
    </xf>
    <xf numFmtId="186" fontId="132" fillId="0" borderId="0">
      <protection locked="0"/>
    </xf>
    <xf numFmtId="186" fontId="187" fillId="0" borderId="27">
      <protection locked="0"/>
    </xf>
    <xf numFmtId="336" fontId="136" fillId="0" borderId="0">
      <alignment horizontal="center"/>
    </xf>
    <xf numFmtId="0" fontId="178" fillId="134" borderId="5" applyNumberFormat="0" applyFill="0" applyBorder="0" applyAlignment="0">
      <alignment horizontal="left"/>
    </xf>
    <xf numFmtId="0" fontId="179" fillId="116" borderId="5" applyNumberFormat="0" applyFill="0" applyBorder="0" applyAlignment="0">
      <alignment horizontal="left"/>
    </xf>
    <xf numFmtId="0" fontId="381" fillId="43" borderId="0" applyNumberFormat="0" applyBorder="0" applyAlignment="0" applyProtection="0"/>
    <xf numFmtId="186" fontId="25" fillId="37" borderId="0" applyNumberFormat="0" applyBorder="0" applyAlignment="0" applyProtection="0"/>
    <xf numFmtId="186" fontId="25" fillId="37" borderId="0" applyNumberFormat="0" applyBorder="0" applyAlignment="0" applyProtection="0"/>
    <xf numFmtId="186" fontId="25" fillId="37" borderId="0" applyNumberFormat="0" applyBorder="0" applyAlignment="0" applyProtection="0"/>
    <xf numFmtId="186" fontId="25" fillId="37" borderId="0" applyNumberFormat="0" applyBorder="0" applyAlignment="0" applyProtection="0"/>
    <xf numFmtId="0" fontId="381" fillId="44" borderId="0" applyNumberFormat="0" applyBorder="0" applyAlignment="0" applyProtection="0"/>
    <xf numFmtId="186" fontId="25" fillId="38" borderId="0" applyNumberFormat="0" applyBorder="0" applyAlignment="0" applyProtection="0"/>
    <xf numFmtId="186" fontId="25" fillId="38" borderId="0" applyNumberFormat="0" applyBorder="0" applyAlignment="0" applyProtection="0"/>
    <xf numFmtId="186" fontId="25" fillId="38" borderId="0" applyNumberFormat="0" applyBorder="0" applyAlignment="0" applyProtection="0"/>
    <xf numFmtId="186" fontId="25" fillId="38" borderId="0" applyNumberFormat="0" applyBorder="0" applyAlignment="0" applyProtection="0"/>
    <xf numFmtId="0" fontId="381" fillId="45" borderId="0" applyNumberFormat="0" applyBorder="0" applyAlignment="0" applyProtection="0"/>
    <xf numFmtId="186" fontId="25" fillId="39" borderId="0" applyNumberFormat="0" applyBorder="0" applyAlignment="0" applyProtection="0"/>
    <xf numFmtId="186" fontId="25" fillId="39" borderId="0" applyNumberFormat="0" applyBorder="0" applyAlignment="0" applyProtection="0"/>
    <xf numFmtId="186" fontId="25" fillId="39" borderId="0" applyNumberFormat="0" applyBorder="0" applyAlignment="0" applyProtection="0"/>
    <xf numFmtId="186" fontId="25" fillId="39" borderId="0" applyNumberFormat="0" applyBorder="0" applyAlignment="0" applyProtection="0"/>
    <xf numFmtId="0" fontId="381" fillId="46" borderId="0" applyNumberFormat="0" applyBorder="0" applyAlignment="0" applyProtection="0"/>
    <xf numFmtId="186" fontId="25" fillId="40" borderId="0" applyNumberFormat="0" applyBorder="0" applyAlignment="0" applyProtection="0"/>
    <xf numFmtId="186" fontId="25" fillId="40" borderId="0" applyNumberFormat="0" applyBorder="0" applyAlignment="0" applyProtection="0"/>
    <xf numFmtId="186" fontId="25" fillId="40" borderId="0" applyNumberFormat="0" applyBorder="0" applyAlignment="0" applyProtection="0"/>
    <xf numFmtId="186" fontId="25" fillId="40" borderId="0" applyNumberFormat="0" applyBorder="0" applyAlignment="0" applyProtection="0"/>
    <xf numFmtId="0" fontId="381" fillId="47" borderId="0" applyNumberFormat="0" applyBorder="0" applyAlignment="0" applyProtection="0"/>
    <xf numFmtId="186" fontId="25" fillId="41" borderId="0" applyNumberFormat="0" applyBorder="0" applyAlignment="0" applyProtection="0"/>
    <xf numFmtId="186" fontId="25" fillId="41" borderId="0" applyNumberFormat="0" applyBorder="0" applyAlignment="0" applyProtection="0"/>
    <xf numFmtId="186" fontId="25" fillId="41" borderId="0" applyNumberFormat="0" applyBorder="0" applyAlignment="0" applyProtection="0"/>
    <xf numFmtId="186" fontId="25" fillId="41" borderId="0" applyNumberFormat="0" applyBorder="0" applyAlignment="0" applyProtection="0"/>
    <xf numFmtId="0" fontId="381" fillId="48" borderId="0" applyNumberFormat="0" applyBorder="0" applyAlignment="0" applyProtection="0"/>
    <xf numFmtId="186" fontId="25" fillId="42" borderId="0" applyNumberFormat="0" applyBorder="0" applyAlignment="0" applyProtection="0"/>
    <xf numFmtId="186" fontId="25" fillId="42" borderId="0" applyNumberFormat="0" applyBorder="0" applyAlignment="0" applyProtection="0"/>
    <xf numFmtId="186" fontId="25" fillId="42" borderId="0" applyNumberFormat="0" applyBorder="0" applyAlignment="0" applyProtection="0"/>
    <xf numFmtId="186" fontId="25" fillId="42" borderId="0" applyNumberFormat="0" applyBorder="0" applyAlignment="0" applyProtection="0"/>
    <xf numFmtId="0" fontId="381" fillId="53" borderId="0" applyNumberFormat="0" applyBorder="0" applyAlignment="0" applyProtection="0"/>
    <xf numFmtId="186" fontId="25" fillId="49" borderId="0" applyNumberFormat="0" applyBorder="0" applyAlignment="0" applyProtection="0"/>
    <xf numFmtId="186" fontId="25" fillId="49" borderId="0" applyNumberFormat="0" applyBorder="0" applyAlignment="0" applyProtection="0"/>
    <xf numFmtId="186" fontId="25" fillId="49" borderId="0" applyNumberFormat="0" applyBorder="0" applyAlignment="0" applyProtection="0"/>
    <xf numFmtId="186" fontId="25" fillId="49" borderId="0" applyNumberFormat="0" applyBorder="0" applyAlignment="0" applyProtection="0"/>
    <xf numFmtId="0" fontId="381" fillId="54" borderId="0" applyNumberFormat="0" applyBorder="0" applyAlignment="0" applyProtection="0"/>
    <xf numFmtId="186" fontId="25" fillId="50" borderId="0" applyNumberFormat="0" applyBorder="0" applyAlignment="0" applyProtection="0"/>
    <xf numFmtId="186" fontId="25" fillId="50" borderId="0" applyNumberFormat="0" applyBorder="0" applyAlignment="0" applyProtection="0"/>
    <xf numFmtId="186" fontId="25" fillId="50" borderId="0" applyNumberFormat="0" applyBorder="0" applyAlignment="0" applyProtection="0"/>
    <xf numFmtId="186" fontId="25" fillId="50" borderId="0" applyNumberFormat="0" applyBorder="0" applyAlignment="0" applyProtection="0"/>
    <xf numFmtId="0" fontId="381" fillId="55" borderId="0" applyNumberFormat="0" applyBorder="0" applyAlignment="0" applyProtection="0"/>
    <xf numFmtId="186" fontId="25" fillId="51" borderId="0" applyNumberFormat="0" applyBorder="0" applyAlignment="0" applyProtection="0"/>
    <xf numFmtId="186" fontId="25" fillId="51" borderId="0" applyNumberFormat="0" applyBorder="0" applyAlignment="0" applyProtection="0"/>
    <xf numFmtId="186" fontId="25" fillId="51" borderId="0" applyNumberFormat="0" applyBorder="0" applyAlignment="0" applyProtection="0"/>
    <xf numFmtId="186" fontId="25" fillId="51" borderId="0" applyNumberFormat="0" applyBorder="0" applyAlignment="0" applyProtection="0"/>
    <xf numFmtId="0" fontId="381" fillId="46" borderId="0" applyNumberFormat="0" applyBorder="0" applyAlignment="0" applyProtection="0"/>
    <xf numFmtId="186" fontId="25" fillId="40" borderId="0" applyNumberFormat="0" applyBorder="0" applyAlignment="0" applyProtection="0"/>
    <xf numFmtId="186" fontId="25" fillId="40" borderId="0" applyNumberFormat="0" applyBorder="0" applyAlignment="0" applyProtection="0"/>
    <xf numFmtId="186" fontId="25" fillId="40" borderId="0" applyNumberFormat="0" applyBorder="0" applyAlignment="0" applyProtection="0"/>
    <xf numFmtId="186" fontId="25" fillId="40" borderId="0" applyNumberFormat="0" applyBorder="0" applyAlignment="0" applyProtection="0"/>
    <xf numFmtId="0" fontId="381" fillId="53" borderId="0" applyNumberFormat="0" applyBorder="0" applyAlignment="0" applyProtection="0"/>
    <xf numFmtId="186" fontId="25" fillId="49" borderId="0" applyNumberFormat="0" applyBorder="0" applyAlignment="0" applyProtection="0"/>
    <xf numFmtId="186" fontId="25" fillId="49" borderId="0" applyNumberFormat="0" applyBorder="0" applyAlignment="0" applyProtection="0"/>
    <xf numFmtId="186" fontId="25" fillId="49" borderId="0" applyNumberFormat="0" applyBorder="0" applyAlignment="0" applyProtection="0"/>
    <xf numFmtId="186" fontId="25" fillId="49" borderId="0" applyNumberFormat="0" applyBorder="0" applyAlignment="0" applyProtection="0"/>
    <xf numFmtId="0" fontId="381" fillId="56" borderId="0" applyNumberFormat="0" applyBorder="0" applyAlignment="0" applyProtection="0"/>
    <xf numFmtId="186" fontId="25" fillId="52" borderId="0" applyNumberFormat="0" applyBorder="0" applyAlignment="0" applyProtection="0"/>
    <xf numFmtId="186" fontId="25" fillId="52" borderId="0" applyNumberFormat="0" applyBorder="0" applyAlignment="0" applyProtection="0"/>
    <xf numFmtId="186" fontId="25" fillId="52" borderId="0" applyNumberFormat="0" applyBorder="0" applyAlignment="0" applyProtection="0"/>
    <xf numFmtId="186" fontId="25" fillId="52" borderId="0" applyNumberFormat="0" applyBorder="0" applyAlignment="0" applyProtection="0"/>
    <xf numFmtId="0" fontId="382" fillId="61" borderId="0" applyNumberFormat="0" applyBorder="0" applyAlignment="0" applyProtection="0"/>
    <xf numFmtId="186" fontId="25" fillId="57" borderId="0" applyNumberFormat="0" applyBorder="0" applyAlignment="0" applyProtection="0"/>
    <xf numFmtId="186" fontId="25" fillId="57" borderId="0" applyNumberFormat="0" applyBorder="0" applyAlignment="0" applyProtection="0"/>
    <xf numFmtId="186" fontId="25" fillId="57" borderId="0" applyNumberFormat="0" applyBorder="0" applyAlignment="0" applyProtection="0"/>
    <xf numFmtId="186" fontId="25" fillId="57" borderId="0" applyNumberFormat="0" applyBorder="0" applyAlignment="0" applyProtection="0"/>
    <xf numFmtId="0" fontId="382" fillId="54" borderId="0" applyNumberFormat="0" applyBorder="0" applyAlignment="0" applyProtection="0"/>
    <xf numFmtId="186" fontId="25" fillId="50" borderId="0" applyNumberFormat="0" applyBorder="0" applyAlignment="0" applyProtection="0"/>
    <xf numFmtId="186" fontId="25" fillId="50" borderId="0" applyNumberFormat="0" applyBorder="0" applyAlignment="0" applyProtection="0"/>
    <xf numFmtId="186" fontId="25" fillId="50" borderId="0" applyNumberFormat="0" applyBorder="0" applyAlignment="0" applyProtection="0"/>
    <xf numFmtId="186" fontId="25" fillId="50" borderId="0" applyNumberFormat="0" applyBorder="0" applyAlignment="0" applyProtection="0"/>
    <xf numFmtId="0" fontId="382" fillId="55" borderId="0" applyNumberFormat="0" applyBorder="0" applyAlignment="0" applyProtection="0"/>
    <xf numFmtId="186" fontId="25" fillId="51" borderId="0" applyNumberFormat="0" applyBorder="0" applyAlignment="0" applyProtection="0"/>
    <xf numFmtId="186" fontId="25" fillId="51" borderId="0" applyNumberFormat="0" applyBorder="0" applyAlignment="0" applyProtection="0"/>
    <xf numFmtId="186" fontId="25" fillId="51" borderId="0" applyNumberFormat="0" applyBorder="0" applyAlignment="0" applyProtection="0"/>
    <xf numFmtId="186" fontId="25" fillId="51" borderId="0" applyNumberFormat="0" applyBorder="0" applyAlignment="0" applyProtection="0"/>
    <xf numFmtId="0" fontId="382" fillId="62" borderId="0" applyNumberFormat="0" applyBorder="0" applyAlignment="0" applyProtection="0"/>
    <xf numFmtId="186" fontId="25" fillId="58" borderId="0" applyNumberFormat="0" applyBorder="0" applyAlignment="0" applyProtection="0"/>
    <xf numFmtId="186" fontId="25" fillId="58" borderId="0" applyNumberFormat="0" applyBorder="0" applyAlignment="0" applyProtection="0"/>
    <xf numFmtId="186" fontId="25" fillId="58" borderId="0" applyNumberFormat="0" applyBorder="0" applyAlignment="0" applyProtection="0"/>
    <xf numFmtId="186" fontId="25" fillId="58" borderId="0" applyNumberFormat="0" applyBorder="0" applyAlignment="0" applyProtection="0"/>
    <xf numFmtId="0" fontId="382" fillId="63" borderId="0" applyNumberFormat="0" applyBorder="0" applyAlignment="0" applyProtection="0"/>
    <xf numFmtId="186" fontId="25" fillId="59" borderId="0" applyNumberFormat="0" applyBorder="0" applyAlignment="0" applyProtection="0"/>
    <xf numFmtId="186" fontId="25" fillId="59" borderId="0" applyNumberFormat="0" applyBorder="0" applyAlignment="0" applyProtection="0"/>
    <xf numFmtId="186" fontId="25" fillId="59" borderId="0" applyNumberFormat="0" applyBorder="0" applyAlignment="0" applyProtection="0"/>
    <xf numFmtId="186" fontId="25" fillId="59" borderId="0" applyNumberFormat="0" applyBorder="0" applyAlignment="0" applyProtection="0"/>
    <xf numFmtId="0" fontId="382" fillId="64" borderId="0" applyNumberFormat="0" applyBorder="0" applyAlignment="0" applyProtection="0"/>
    <xf numFmtId="186" fontId="25" fillId="60" borderId="0" applyNumberFormat="0" applyBorder="0" applyAlignment="0" applyProtection="0"/>
    <xf numFmtId="186" fontId="25" fillId="60" borderId="0" applyNumberFormat="0" applyBorder="0" applyAlignment="0" applyProtection="0"/>
    <xf numFmtId="186" fontId="25" fillId="60" borderId="0" applyNumberFormat="0" applyBorder="0" applyAlignment="0" applyProtection="0"/>
    <xf numFmtId="186" fontId="25" fillId="60" borderId="0" applyNumberFormat="0" applyBorder="0" applyAlignment="0" applyProtection="0"/>
    <xf numFmtId="0" fontId="61" fillId="156" borderId="0" applyNumberFormat="0" applyBorder="0" applyAlignment="0" applyProtection="0"/>
    <xf numFmtId="0" fontId="61" fillId="78" borderId="0" applyNumberFormat="0" applyBorder="0" applyAlignment="0" applyProtection="0"/>
    <xf numFmtId="0" fontId="62" fillId="157" borderId="0" applyNumberFormat="0" applyBorder="0" applyAlignment="0" applyProtection="0"/>
    <xf numFmtId="0" fontId="61" fillId="158" borderId="0" applyNumberFormat="0" applyBorder="0" applyAlignment="0" applyProtection="0"/>
    <xf numFmtId="0" fontId="61" fillId="77" borderId="0" applyNumberFormat="0" applyBorder="0" applyAlignment="0" applyProtection="0"/>
    <xf numFmtId="0" fontId="62" fillId="72" borderId="0" applyNumberFormat="0" applyBorder="0" applyAlignment="0" applyProtection="0"/>
    <xf numFmtId="0" fontId="61" fillId="159" borderId="0" applyNumberFormat="0" applyBorder="0" applyAlignment="0" applyProtection="0"/>
    <xf numFmtId="0" fontId="61" fillId="136" borderId="0" applyNumberFormat="0" applyBorder="0" applyAlignment="0" applyProtection="0"/>
    <xf numFmtId="0" fontId="62" fillId="160" borderId="0" applyNumberFormat="0" applyBorder="0" applyAlignment="0" applyProtection="0"/>
    <xf numFmtId="0" fontId="61" fillId="158" borderId="0" applyNumberFormat="0" applyBorder="0" applyAlignment="0" applyProtection="0"/>
    <xf numFmtId="0" fontId="61" fillId="73" borderId="0" applyNumberFormat="0" applyBorder="0" applyAlignment="0" applyProtection="0"/>
    <xf numFmtId="0" fontId="62" fillId="77" borderId="0" applyNumberFormat="0" applyBorder="0" applyAlignment="0" applyProtection="0"/>
    <xf numFmtId="0" fontId="61" fillId="76" borderId="0" applyNumberFormat="0" applyBorder="0" applyAlignment="0" applyProtection="0"/>
    <xf numFmtId="0" fontId="62" fillId="157" borderId="0" applyNumberFormat="0" applyBorder="0" applyAlignment="0" applyProtection="0"/>
    <xf numFmtId="0" fontId="61" fillId="83" borderId="0" applyNumberFormat="0" applyBorder="0" applyAlignment="0" applyProtection="0"/>
    <xf numFmtId="0" fontId="62" fillId="161" borderId="0" applyNumberFormat="0" applyBorder="0" applyAlignment="0" applyProtection="0"/>
    <xf numFmtId="228" fontId="383" fillId="0" borderId="0">
      <alignment horizontal="left"/>
    </xf>
    <xf numFmtId="181" fontId="196" fillId="90" borderId="1"/>
    <xf numFmtId="0" fontId="384" fillId="0" borderId="0"/>
    <xf numFmtId="0" fontId="385" fillId="0" borderId="0" applyNumberFormat="0" applyFill="0" applyBorder="0" applyAlignment="0" applyProtection="0"/>
    <xf numFmtId="334" fontId="25" fillId="0" borderId="0" applyFill="0" applyAlignment="0"/>
    <xf numFmtId="178" fontId="14" fillId="0" borderId="0" applyFill="0" applyAlignment="0"/>
    <xf numFmtId="172" fontId="14" fillId="0" borderId="0" applyFill="0" applyAlignment="0"/>
    <xf numFmtId="337" fontId="25" fillId="0" borderId="0" applyFill="0" applyAlignment="0"/>
    <xf numFmtId="338" fontId="25" fillId="0" borderId="0" applyFill="0" applyAlignment="0"/>
    <xf numFmtId="334" fontId="25" fillId="0" borderId="0" applyFill="0" applyAlignment="0"/>
    <xf numFmtId="339" fontId="25" fillId="0" borderId="0" applyFill="0" applyAlignment="0"/>
    <xf numFmtId="178" fontId="14" fillId="0" borderId="0" applyFill="0" applyAlignment="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9" fillId="104" borderId="0" applyNumberFormat="0" applyFont="0" applyBorder="0" applyAlignment="0" applyProtection="0"/>
    <xf numFmtId="0" fontId="386" fillId="162" borderId="89" applyFont="0" applyFill="0" applyBorder="0"/>
    <xf numFmtId="334" fontId="54" fillId="0" borderId="0" applyFont="0" applyFill="0" applyAlignment="0" applyProtection="0"/>
    <xf numFmtId="211" fontId="387" fillId="0" borderId="0" applyFont="0" applyFill="0" applyBorder="0" applyAlignment="0" applyProtection="0"/>
    <xf numFmtId="3" fontId="388" fillId="0" borderId="0" applyFont="0" applyFill="0" applyBorder="0" applyAlignment="0" applyProtection="0"/>
    <xf numFmtId="0" fontId="7" fillId="0" borderId="0"/>
    <xf numFmtId="178" fontId="54" fillId="0" borderId="0" applyFont="0" applyFill="0" applyAlignment="0" applyProtection="0"/>
    <xf numFmtId="14" fontId="114" fillId="0" borderId="0" applyFont="0" applyBorder="0">
      <alignment vertical="top"/>
    </xf>
    <xf numFmtId="14" fontId="114" fillId="0" borderId="0" applyFill="0" applyAlignment="0"/>
    <xf numFmtId="14" fontId="157" fillId="0" borderId="0">
      <alignment vertical="top"/>
    </xf>
    <xf numFmtId="340" fontId="25" fillId="0" borderId="90">
      <alignment vertical="center"/>
    </xf>
    <xf numFmtId="178" fontId="332" fillId="0" borderId="0">
      <alignment horizontal="center"/>
    </xf>
    <xf numFmtId="0" fontId="202" fillId="0" borderId="0" applyNumberFormat="0" applyFill="0" applyBorder="0" applyAlignment="0" applyProtection="0"/>
    <xf numFmtId="38" fontId="25" fillId="0" borderId="0">
      <alignment vertical="top"/>
    </xf>
    <xf numFmtId="0" fontId="80" fillId="163" borderId="0" applyNumberFormat="0" applyBorder="0" applyAlignment="0" applyProtection="0"/>
    <xf numFmtId="0" fontId="80" fillId="164" borderId="0" applyNumberFormat="0" applyBorder="0" applyAlignment="0" applyProtection="0"/>
    <xf numFmtId="334" fontId="25" fillId="0" borderId="0" applyFill="0" applyAlignment="0"/>
    <xf numFmtId="178" fontId="14" fillId="0" borderId="0" applyFill="0" applyAlignment="0"/>
    <xf numFmtId="334" fontId="25" fillId="0" borderId="0" applyFill="0" applyAlignment="0"/>
    <xf numFmtId="339" fontId="25" fillId="0" borderId="0" applyFill="0" applyAlignment="0"/>
    <xf numFmtId="178" fontId="14" fillId="0" borderId="0" applyFill="0" applyAlignment="0"/>
    <xf numFmtId="186" fontId="128" fillId="0" borderId="0" applyFont="0" applyFill="0" applyBorder="0" applyAlignment="0" applyProtection="0"/>
    <xf numFmtId="256" fontId="389" fillId="0" borderId="0" applyBorder="0" applyProtection="0"/>
    <xf numFmtId="239" fontId="227" fillId="0" borderId="0"/>
    <xf numFmtId="0" fontId="45" fillId="0" borderId="0"/>
    <xf numFmtId="38" fontId="205" fillId="35" borderId="0" applyNumberFormat="0" applyBorder="0" applyAlignment="0" applyProtection="0"/>
    <xf numFmtId="0" fontId="390" fillId="0" borderId="0"/>
    <xf numFmtId="0" fontId="242" fillId="0" borderId="86" applyNumberFormat="0" applyAlignment="0" applyProtection="0">
      <alignment horizontal="left" vertical="center"/>
    </xf>
    <xf numFmtId="186" fontId="25" fillId="0" borderId="0">
      <alignment vertical="top"/>
    </xf>
    <xf numFmtId="38" fontId="243" fillId="0" borderId="0"/>
    <xf numFmtId="38" fontId="246" fillId="0" borderId="0">
      <alignment horizontal="left"/>
    </xf>
    <xf numFmtId="0" fontId="247" fillId="0" borderId="0" applyProtection="0">
      <alignment horizontal="left"/>
    </xf>
    <xf numFmtId="38" fontId="25" fillId="0" borderId="0">
      <alignment vertical="top"/>
    </xf>
    <xf numFmtId="0" fontId="391" fillId="0" borderId="0"/>
    <xf numFmtId="0" fontId="131" fillId="0" borderId="0"/>
    <xf numFmtId="0" fontId="69" fillId="0" borderId="0"/>
    <xf numFmtId="0" fontId="332" fillId="0" borderId="0"/>
    <xf numFmtId="0" fontId="45" fillId="0" borderId="0">
      <alignment horizontal="center"/>
    </xf>
    <xf numFmtId="2" fontId="392" fillId="0" borderId="0"/>
    <xf numFmtId="0" fontId="95" fillId="42" borderId="29" applyNumberFormat="0" applyAlignment="0" applyProtection="0"/>
    <xf numFmtId="10" fontId="205" fillId="117" borderId="1" applyNumberFormat="0" applyBorder="0" applyAlignment="0" applyProtection="0"/>
    <xf numFmtId="3" fontId="45" fillId="0" borderId="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334" fontId="25" fillId="0" borderId="0" applyFill="0" applyAlignment="0"/>
    <xf numFmtId="178" fontId="14" fillId="0" borderId="0" applyFill="0" applyAlignment="0"/>
    <xf numFmtId="334" fontId="25" fillId="0" borderId="0" applyFill="0" applyAlignment="0"/>
    <xf numFmtId="339" fontId="25" fillId="0" borderId="0" applyFill="0" applyAlignment="0"/>
    <xf numFmtId="178" fontId="14" fillId="0" borderId="0" applyFill="0" applyAlignment="0"/>
    <xf numFmtId="0" fontId="56" fillId="0" borderId="53">
      <protection locked="0"/>
    </xf>
    <xf numFmtId="0" fontId="45" fillId="0" borderId="0">
      <alignment horizontal="center"/>
    </xf>
    <xf numFmtId="2" fontId="108" fillId="0" borderId="91" applyFont="0" applyFill="0" applyBorder="0" applyAlignment="0"/>
    <xf numFmtId="271" fontId="393" fillId="0" borderId="1">
      <alignment horizontal="right"/>
      <protection locked="0"/>
    </xf>
    <xf numFmtId="0" fontId="56" fillId="0" borderId="53">
      <protection locked="0"/>
    </xf>
    <xf numFmtId="0" fontId="125" fillId="0" borderId="0"/>
    <xf numFmtId="186" fontId="147" fillId="0" borderId="0"/>
    <xf numFmtId="186" fontId="7" fillId="0" borderId="0"/>
    <xf numFmtId="186" fontId="13" fillId="0" borderId="0"/>
    <xf numFmtId="186" fontId="13" fillId="0" borderId="0"/>
    <xf numFmtId="186" fontId="45" fillId="0" borderId="0"/>
    <xf numFmtId="186" fontId="45" fillId="0" borderId="0"/>
    <xf numFmtId="186" fontId="25" fillId="0" borderId="0"/>
    <xf numFmtId="186" fontId="148" fillId="0" borderId="0"/>
    <xf numFmtId="186" fontId="25" fillId="101" borderId="38" applyNumberFormat="0" applyFont="0" applyAlignment="0" applyProtection="0"/>
    <xf numFmtId="341" fontId="108" fillId="0" borderId="0" applyBorder="0" applyProtection="0">
      <protection locked="0" hidden="1"/>
    </xf>
    <xf numFmtId="0" fontId="45" fillId="0" borderId="0"/>
    <xf numFmtId="0" fontId="109" fillId="0" borderId="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342" fontId="54" fillId="0" borderId="0" applyFont="0" applyFill="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148" fillId="0" borderId="0" applyFont="0" applyFill="0" applyBorder="0" applyAlignment="0" applyProtection="0"/>
    <xf numFmtId="334" fontId="25" fillId="0" borderId="0" applyFill="0" applyAlignment="0"/>
    <xf numFmtId="178" fontId="14" fillId="0" borderId="0" applyFill="0" applyAlignment="0"/>
    <xf numFmtId="334" fontId="25" fillId="0" borderId="0" applyFill="0" applyAlignment="0"/>
    <xf numFmtId="339" fontId="25" fillId="0" borderId="0" applyFill="0" applyAlignment="0"/>
    <xf numFmtId="178" fontId="14" fillId="0" borderId="0" applyFill="0" applyAlignment="0"/>
    <xf numFmtId="0" fontId="45" fillId="0" borderId="0"/>
    <xf numFmtId="302" fontId="394" fillId="0" borderId="65" applyBorder="0">
      <alignment horizontal="right"/>
      <protection locked="0"/>
    </xf>
    <xf numFmtId="0" fontId="114" fillId="165" borderId="0">
      <alignment horizontal="left" vertical="top"/>
    </xf>
    <xf numFmtId="4" fontId="25" fillId="104" borderId="39" applyNumberFormat="0" applyProtection="0">
      <alignment vertical="center"/>
    </xf>
    <xf numFmtId="4" fontId="25" fillId="104" borderId="39" applyNumberFormat="0" applyProtection="0">
      <alignment vertical="center"/>
    </xf>
    <xf numFmtId="4" fontId="25" fillId="104" borderId="39" applyNumberFormat="0" applyProtection="0">
      <alignment horizontal="left" vertical="center" indent="1"/>
    </xf>
    <xf numFmtId="4" fontId="25" fillId="104" borderId="39" applyNumberFormat="0" applyProtection="0">
      <alignment horizontal="left" vertical="center" indent="1"/>
    </xf>
    <xf numFmtId="186" fontId="145" fillId="105" borderId="39" applyNumberFormat="0" applyProtection="0">
      <alignment horizontal="left" vertical="center" indent="1"/>
    </xf>
    <xf numFmtId="4" fontId="25" fillId="106" borderId="39" applyNumberFormat="0" applyProtection="0">
      <alignment horizontal="right" vertical="center"/>
    </xf>
    <xf numFmtId="4" fontId="25" fillId="107" borderId="39" applyNumberFormat="0" applyProtection="0">
      <alignment horizontal="right" vertical="center"/>
    </xf>
    <xf numFmtId="4" fontId="25" fillId="88" borderId="39" applyNumberFormat="0" applyProtection="0">
      <alignment horizontal="right" vertical="center"/>
    </xf>
    <xf numFmtId="4" fontId="25" fillId="108" borderId="39" applyNumberFormat="0" applyProtection="0">
      <alignment horizontal="right" vertical="center"/>
    </xf>
    <xf numFmtId="4" fontId="25" fillId="109" borderId="39" applyNumberFormat="0" applyProtection="0">
      <alignment horizontal="right" vertical="center"/>
    </xf>
    <xf numFmtId="4" fontId="25" fillId="110" borderId="39" applyNumberFormat="0" applyProtection="0">
      <alignment horizontal="right" vertical="center"/>
    </xf>
    <xf numFmtId="4" fontId="25" fillId="111" borderId="39" applyNumberFormat="0" applyProtection="0">
      <alignment horizontal="right" vertical="center"/>
    </xf>
    <xf numFmtId="4" fontId="25" fillId="112" borderId="39" applyNumberFormat="0" applyProtection="0">
      <alignment horizontal="right" vertical="center"/>
    </xf>
    <xf numFmtId="4" fontId="25" fillId="94" borderId="39" applyNumberFormat="0" applyProtection="0">
      <alignment horizontal="right" vertical="center"/>
    </xf>
    <xf numFmtId="4" fontId="25" fillId="113" borderId="39" applyNumberFormat="0" applyProtection="0">
      <alignment horizontal="left" vertical="center" indent="1"/>
    </xf>
    <xf numFmtId="4" fontId="25" fillId="114" borderId="40" applyNumberFormat="0" applyProtection="0">
      <alignment horizontal="left" vertical="center" indent="1"/>
    </xf>
    <xf numFmtId="4" fontId="25" fillId="115" borderId="0" applyNumberFormat="0" applyProtection="0">
      <alignment horizontal="left" vertical="center" indent="1"/>
    </xf>
    <xf numFmtId="4" fontId="113" fillId="115" borderId="0" applyNumberFormat="0" applyProtection="0">
      <alignment horizontal="left" vertical="center" indent="1"/>
    </xf>
    <xf numFmtId="186" fontId="145" fillId="105" borderId="39" applyNumberFormat="0" applyProtection="0">
      <alignment horizontal="left" vertical="center" indent="1"/>
    </xf>
    <xf numFmtId="4" fontId="25" fillId="114" borderId="39" applyNumberFormat="0" applyProtection="0">
      <alignment horizontal="left" vertical="center" indent="1"/>
    </xf>
    <xf numFmtId="4" fontId="25" fillId="99" borderId="39" applyNumberFormat="0" applyProtection="0">
      <alignment horizontal="left" vertical="center" indent="1"/>
    </xf>
    <xf numFmtId="186" fontId="145" fillId="99" borderId="39" applyNumberFormat="0" applyProtection="0">
      <alignment horizontal="left" vertical="center" indent="1"/>
    </xf>
    <xf numFmtId="186" fontId="145" fillId="99" borderId="39" applyNumberFormat="0" applyProtection="0">
      <alignment horizontal="left" vertical="center" indent="1"/>
    </xf>
    <xf numFmtId="186" fontId="145" fillId="116" borderId="39" applyNumberFormat="0" applyProtection="0">
      <alignment horizontal="left" vertical="center" indent="1"/>
    </xf>
    <xf numFmtId="186" fontId="145" fillId="116" borderId="39" applyNumberFormat="0" applyProtection="0">
      <alignment horizontal="left" vertical="center" indent="1"/>
    </xf>
    <xf numFmtId="186" fontId="145" fillId="35" borderId="39" applyNumberFormat="0" applyProtection="0">
      <alignment horizontal="left" vertical="center" indent="1"/>
    </xf>
    <xf numFmtId="186" fontId="145" fillId="35" borderId="39" applyNumberFormat="0" applyProtection="0">
      <alignment horizontal="left" vertical="center" indent="1"/>
    </xf>
    <xf numFmtId="186" fontId="145" fillId="105" borderId="39" applyNumberFormat="0" applyProtection="0">
      <alignment horizontal="left" vertical="center" indent="1"/>
    </xf>
    <xf numFmtId="186" fontId="145" fillId="105" borderId="39" applyNumberFormat="0" applyProtection="0">
      <alignment horizontal="left" vertical="center" indent="1"/>
    </xf>
    <xf numFmtId="0" fontId="52" fillId="103" borderId="92" applyNumberFormat="0">
      <protection locked="0"/>
    </xf>
    <xf numFmtId="0" fontId="52" fillId="103" borderId="92" applyNumberFormat="0">
      <protection locked="0"/>
    </xf>
    <xf numFmtId="4" fontId="25" fillId="117" borderId="39" applyNumberFormat="0" applyProtection="0">
      <alignment vertical="center"/>
    </xf>
    <xf numFmtId="4" fontId="25" fillId="117" borderId="39" applyNumberFormat="0" applyProtection="0">
      <alignment vertical="center"/>
    </xf>
    <xf numFmtId="4" fontId="25" fillId="117" borderId="39" applyNumberFormat="0" applyProtection="0">
      <alignment horizontal="left" vertical="center" indent="1"/>
    </xf>
    <xf numFmtId="4" fontId="25" fillId="117" borderId="39" applyNumberFormat="0" applyProtection="0">
      <alignment horizontal="left" vertical="center" indent="1"/>
    </xf>
    <xf numFmtId="4" fontId="25" fillId="114" borderId="39" applyNumberFormat="0" applyProtection="0">
      <alignment horizontal="right" vertical="center"/>
    </xf>
    <xf numFmtId="4" fontId="205" fillId="0" borderId="93" applyNumberFormat="0" applyProtection="0">
      <alignment horizontal="right" vertical="center"/>
    </xf>
    <xf numFmtId="4" fontId="25" fillId="114" borderId="39" applyNumberFormat="0" applyProtection="0">
      <alignment horizontal="right" vertical="center"/>
    </xf>
    <xf numFmtId="186" fontId="145" fillId="105" borderId="39" applyNumberFormat="0" applyProtection="0">
      <alignment horizontal="left" vertical="center" indent="1"/>
    </xf>
    <xf numFmtId="186" fontId="145" fillId="105" borderId="39" applyNumberFormat="0" applyProtection="0">
      <alignment horizontal="left" vertical="center" indent="1"/>
    </xf>
    <xf numFmtId="186" fontId="25" fillId="0" borderId="0"/>
    <xf numFmtId="0" fontId="115" fillId="0" borderId="0"/>
    <xf numFmtId="4" fontId="25" fillId="114" borderId="39" applyNumberFormat="0" applyProtection="0">
      <alignment horizontal="right" vertical="center"/>
    </xf>
    <xf numFmtId="0" fontId="224" fillId="0" borderId="89"/>
    <xf numFmtId="186" fontId="54" fillId="0" borderId="0"/>
    <xf numFmtId="0" fontId="93" fillId="0" borderId="0"/>
    <xf numFmtId="38" fontId="25" fillId="121" borderId="0">
      <alignment horizontal="right" vertical="top"/>
    </xf>
    <xf numFmtId="49" fontId="114" fillId="0" borderId="0" applyFill="0" applyAlignment="0"/>
    <xf numFmtId="200" fontId="25" fillId="0" borderId="0" applyFill="0" applyAlignment="0"/>
    <xf numFmtId="343" fontId="25" fillId="0" borderId="0" applyFill="0" applyAlignment="0"/>
    <xf numFmtId="0" fontId="135" fillId="0" borderId="43" applyNumberFormat="0" applyFont="0" applyFill="0" applyAlignment="0" applyProtection="0"/>
    <xf numFmtId="0" fontId="48" fillId="0" borderId="44" applyNumberFormat="0" applyFill="0" applyAlignment="0" applyProtection="0"/>
    <xf numFmtId="0" fontId="48" fillId="0" borderId="44" applyNumberFormat="0" applyFill="0" applyAlignment="0" applyProtection="0"/>
    <xf numFmtId="0" fontId="45" fillId="0" borderId="0"/>
    <xf numFmtId="0" fontId="45" fillId="0" borderId="0">
      <alignment horizontal="center" vertical="center" textRotation="180"/>
    </xf>
    <xf numFmtId="1" fontId="395" fillId="0" borderId="0">
      <alignment horizontal="right"/>
    </xf>
    <xf numFmtId="0" fontId="54" fillId="0" borderId="0"/>
    <xf numFmtId="0" fontId="382" fillId="124" borderId="0" applyNumberFormat="0" applyBorder="0" applyAlignment="0" applyProtection="0"/>
    <xf numFmtId="186" fontId="25" fillId="65" borderId="0" applyNumberFormat="0" applyBorder="0" applyAlignment="0" applyProtection="0"/>
    <xf numFmtId="186" fontId="25" fillId="65" borderId="0" applyNumberFormat="0" applyBorder="0" applyAlignment="0" applyProtection="0"/>
    <xf numFmtId="186" fontId="25" fillId="65" borderId="0" applyNumberFormat="0" applyBorder="0" applyAlignment="0" applyProtection="0"/>
    <xf numFmtId="186" fontId="25" fillId="65" borderId="0" applyNumberFormat="0" applyBorder="0" applyAlignment="0" applyProtection="0"/>
    <xf numFmtId="0" fontId="382" fillId="125" borderId="0" applyNumberFormat="0" applyBorder="0" applyAlignment="0" applyProtection="0"/>
    <xf numFmtId="186" fontId="25" fillId="70" borderId="0" applyNumberFormat="0" applyBorder="0" applyAlignment="0" applyProtection="0"/>
    <xf numFmtId="186" fontId="25" fillId="70" borderId="0" applyNumberFormat="0" applyBorder="0" applyAlignment="0" applyProtection="0"/>
    <xf numFmtId="186" fontId="25" fillId="70" borderId="0" applyNumberFormat="0" applyBorder="0" applyAlignment="0" applyProtection="0"/>
    <xf numFmtId="186" fontId="25" fillId="70" borderId="0" applyNumberFormat="0" applyBorder="0" applyAlignment="0" applyProtection="0"/>
    <xf numFmtId="0" fontId="382" fillId="126" borderId="0" applyNumberFormat="0" applyBorder="0" applyAlignment="0" applyProtection="0"/>
    <xf numFmtId="186" fontId="25" fillId="75" borderId="0" applyNumberFormat="0" applyBorder="0" applyAlignment="0" applyProtection="0"/>
    <xf numFmtId="186" fontId="25" fillId="75" borderId="0" applyNumberFormat="0" applyBorder="0" applyAlignment="0" applyProtection="0"/>
    <xf numFmtId="186" fontId="25" fillId="75" borderId="0" applyNumberFormat="0" applyBorder="0" applyAlignment="0" applyProtection="0"/>
    <xf numFmtId="186" fontId="25" fillId="75" borderId="0" applyNumberFormat="0" applyBorder="0" applyAlignment="0" applyProtection="0"/>
    <xf numFmtId="0" fontId="382" fillId="62" borderId="0" applyNumberFormat="0" applyBorder="0" applyAlignment="0" applyProtection="0"/>
    <xf numFmtId="186" fontId="25" fillId="58" borderId="0" applyNumberFormat="0" applyBorder="0" applyAlignment="0" applyProtection="0"/>
    <xf numFmtId="186" fontId="25" fillId="58" borderId="0" applyNumberFormat="0" applyBorder="0" applyAlignment="0" applyProtection="0"/>
    <xf numFmtId="186" fontId="25" fillId="58" borderId="0" applyNumberFormat="0" applyBorder="0" applyAlignment="0" applyProtection="0"/>
    <xf numFmtId="186" fontId="25" fillId="58" borderId="0" applyNumberFormat="0" applyBorder="0" applyAlignment="0" applyProtection="0"/>
    <xf numFmtId="0" fontId="382" fillId="63" borderId="0" applyNumberFormat="0" applyBorder="0" applyAlignment="0" applyProtection="0"/>
    <xf numFmtId="186" fontId="25" fillId="59" borderId="0" applyNumberFormat="0" applyBorder="0" applyAlignment="0" applyProtection="0"/>
    <xf numFmtId="186" fontId="25" fillId="59" borderId="0" applyNumberFormat="0" applyBorder="0" applyAlignment="0" applyProtection="0"/>
    <xf numFmtId="186" fontId="25" fillId="59" borderId="0" applyNumberFormat="0" applyBorder="0" applyAlignment="0" applyProtection="0"/>
    <xf numFmtId="186" fontId="25" fillId="59" borderId="0" applyNumberFormat="0" applyBorder="0" applyAlignment="0" applyProtection="0"/>
    <xf numFmtId="0" fontId="382" fillId="127" borderId="0" applyNumberFormat="0" applyBorder="0" applyAlignment="0" applyProtection="0"/>
    <xf numFmtId="186" fontId="25" fillId="81" borderId="0" applyNumberFormat="0" applyBorder="0" applyAlignment="0" applyProtection="0"/>
    <xf numFmtId="186" fontId="25" fillId="81" borderId="0" applyNumberFormat="0" applyBorder="0" applyAlignment="0" applyProtection="0"/>
    <xf numFmtId="186" fontId="25" fillId="81" borderId="0" applyNumberFormat="0" applyBorder="0" applyAlignment="0" applyProtection="0"/>
    <xf numFmtId="186" fontId="25" fillId="81" borderId="0" applyNumberFormat="0" applyBorder="0" applyAlignment="0" applyProtection="0"/>
    <xf numFmtId="0" fontId="54" fillId="0" borderId="0"/>
    <xf numFmtId="0" fontId="396" fillId="48" borderId="29" applyNumberFormat="0" applyAlignment="0" applyProtection="0"/>
    <xf numFmtId="186" fontId="25" fillId="42" borderId="29" applyNumberFormat="0" applyAlignment="0" applyProtection="0"/>
    <xf numFmtId="186" fontId="25" fillId="42" borderId="29" applyNumberFormat="0" applyAlignment="0" applyProtection="0"/>
    <xf numFmtId="186" fontId="25" fillId="42" borderId="29" applyNumberFormat="0" applyAlignment="0" applyProtection="0"/>
    <xf numFmtId="186" fontId="25" fillId="42" borderId="29" applyNumberFormat="0" applyAlignment="0" applyProtection="0"/>
    <xf numFmtId="0" fontId="397" fillId="128" borderId="39" applyNumberFormat="0" applyAlignment="0" applyProtection="0"/>
    <xf numFmtId="186" fontId="25" fillId="86" borderId="39" applyNumberFormat="0" applyAlignment="0" applyProtection="0"/>
    <xf numFmtId="186" fontId="25" fillId="86" borderId="39" applyNumberFormat="0" applyAlignment="0" applyProtection="0"/>
    <xf numFmtId="186" fontId="25" fillId="86" borderId="39" applyNumberFormat="0" applyAlignment="0" applyProtection="0"/>
    <xf numFmtId="186" fontId="25" fillId="86" borderId="39" applyNumberFormat="0" applyAlignment="0" applyProtection="0"/>
    <xf numFmtId="0" fontId="398" fillId="128" borderId="29" applyNumberFormat="0" applyAlignment="0" applyProtection="0"/>
    <xf numFmtId="186" fontId="25" fillId="86" borderId="29" applyNumberFormat="0" applyAlignment="0" applyProtection="0"/>
    <xf numFmtId="186" fontId="25" fillId="86" borderId="29" applyNumberFormat="0" applyAlignment="0" applyProtection="0"/>
    <xf numFmtId="186" fontId="25" fillId="86" borderId="29" applyNumberFormat="0" applyAlignment="0" applyProtection="0"/>
    <xf numFmtId="186" fontId="25" fillId="86" borderId="29" applyNumberFormat="0" applyAlignment="0" applyProtection="0"/>
    <xf numFmtId="0" fontId="399" fillId="0" borderId="0" applyNumberFormat="0" applyFill="0" applyBorder="0" applyAlignment="0" applyProtection="0">
      <alignment vertical="top"/>
      <protection locked="0"/>
    </xf>
    <xf numFmtId="14" fontId="400" fillId="0" borderId="35" applyBorder="0">
      <alignment horizontal="center" vertical="center"/>
    </xf>
    <xf numFmtId="168" fontId="25" fillId="0" borderId="0" applyFont="0" applyFill="0" applyBorder="0" applyAlignment="0" applyProtection="0"/>
    <xf numFmtId="0" fontId="401" fillId="0" borderId="31" applyNumberFormat="0" applyFill="0" applyAlignment="0" applyProtection="0"/>
    <xf numFmtId="186" fontId="25" fillId="0" borderId="31" applyNumberFormat="0" applyFill="0" applyAlignment="0" applyProtection="0"/>
    <xf numFmtId="186" fontId="25" fillId="0" borderId="31" applyNumberFormat="0" applyFill="0" applyAlignment="0" applyProtection="0"/>
    <xf numFmtId="186" fontId="25" fillId="0" borderId="31" applyNumberFormat="0" applyFill="0" applyAlignment="0" applyProtection="0"/>
    <xf numFmtId="186" fontId="25" fillId="0" borderId="31" applyNumberFormat="0" applyFill="0" applyAlignment="0" applyProtection="0"/>
    <xf numFmtId="0" fontId="402" fillId="0" borderId="32" applyNumberFormat="0" applyFill="0" applyAlignment="0" applyProtection="0"/>
    <xf numFmtId="186" fontId="25" fillId="0" borderId="32" applyNumberFormat="0" applyFill="0" applyAlignment="0" applyProtection="0"/>
    <xf numFmtId="186" fontId="25" fillId="0" borderId="32" applyNumberFormat="0" applyFill="0" applyAlignment="0" applyProtection="0"/>
    <xf numFmtId="186" fontId="25" fillId="0" borderId="32" applyNumberFormat="0" applyFill="0" applyAlignment="0" applyProtection="0"/>
    <xf numFmtId="186" fontId="25" fillId="0" borderId="32" applyNumberFormat="0" applyFill="0" applyAlignment="0" applyProtection="0"/>
    <xf numFmtId="0" fontId="403" fillId="0" borderId="33" applyNumberFormat="0" applyFill="0" applyAlignment="0" applyProtection="0"/>
    <xf numFmtId="186" fontId="25" fillId="0" borderId="33" applyNumberFormat="0" applyFill="0" applyAlignment="0" applyProtection="0"/>
    <xf numFmtId="186" fontId="25" fillId="0" borderId="33" applyNumberFormat="0" applyFill="0" applyAlignment="0" applyProtection="0"/>
    <xf numFmtId="186" fontId="25" fillId="0" borderId="33" applyNumberFormat="0" applyFill="0" applyAlignment="0" applyProtection="0"/>
    <xf numFmtId="186" fontId="25" fillId="0" borderId="33" applyNumberFormat="0" applyFill="0" applyAlignment="0" applyProtection="0"/>
    <xf numFmtId="0" fontId="403" fillId="0" borderId="0" applyNumberFormat="0" applyFill="0" applyBorder="0" applyAlignment="0" applyProtection="0"/>
    <xf numFmtId="186" fontId="25" fillId="0" borderId="0" applyNumberFormat="0" applyFill="0" applyBorder="0" applyAlignment="0" applyProtection="0"/>
    <xf numFmtId="186" fontId="25" fillId="0" borderId="0" applyNumberFormat="0" applyFill="0" applyBorder="0" applyAlignment="0" applyProtection="0"/>
    <xf numFmtId="186" fontId="25" fillId="0" borderId="0" applyNumberFormat="0" applyFill="0" applyBorder="0" applyAlignment="0" applyProtection="0"/>
    <xf numFmtId="186" fontId="25" fillId="0" borderId="0" applyNumberFormat="0" applyFill="0" applyBorder="0" applyAlignment="0" applyProtection="0"/>
    <xf numFmtId="0" fontId="44" fillId="0" borderId="0" applyBorder="0">
      <alignment horizontal="center" vertical="center" wrapText="1"/>
    </xf>
    <xf numFmtId="4" fontId="49" fillId="130" borderId="0" applyBorder="0">
      <alignment horizontal="right"/>
    </xf>
    <xf numFmtId="49" fontId="356" fillId="0" borderId="0" applyBorder="0">
      <alignment vertical="center"/>
    </xf>
    <xf numFmtId="0" fontId="404" fillId="0" borderId="44" applyNumberFormat="0" applyFill="0" applyAlignment="0" applyProtection="0"/>
    <xf numFmtId="186" fontId="25" fillId="0" borderId="44" applyNumberFormat="0" applyFill="0" applyAlignment="0" applyProtection="0"/>
    <xf numFmtId="186" fontId="25" fillId="0" borderId="44" applyNumberFormat="0" applyFill="0" applyAlignment="0" applyProtection="0"/>
    <xf numFmtId="186" fontId="25" fillId="0" borderId="44" applyNumberFormat="0" applyFill="0" applyAlignment="0" applyProtection="0"/>
    <xf numFmtId="186" fontId="25" fillId="0" borderId="44" applyNumberFormat="0" applyFill="0" applyAlignment="0" applyProtection="0"/>
    <xf numFmtId="3" fontId="405" fillId="0" borderId="1" applyBorder="0">
      <alignment vertical="center"/>
    </xf>
    <xf numFmtId="0" fontId="406" fillId="129" borderId="30" applyNumberFormat="0" applyAlignment="0" applyProtection="0"/>
    <xf numFmtId="186" fontId="25" fillId="89" borderId="30" applyNumberFormat="0" applyAlignment="0" applyProtection="0"/>
    <xf numFmtId="186" fontId="25" fillId="89" borderId="30" applyNumberFormat="0" applyAlignment="0" applyProtection="0"/>
    <xf numFmtId="186" fontId="25" fillId="89" borderId="30" applyNumberFormat="0" applyAlignment="0" applyProtection="0"/>
    <xf numFmtId="186" fontId="25" fillId="89" borderId="30" applyNumberFormat="0" applyAlignment="0" applyProtection="0"/>
    <xf numFmtId="186" fontId="363" fillId="0" borderId="0">
      <alignment horizontal="center" vertical="top" wrapText="1"/>
    </xf>
    <xf numFmtId="186" fontId="9" fillId="0" borderId="0">
      <alignment horizontal="center" vertical="center" wrapText="1"/>
    </xf>
    <xf numFmtId="186" fontId="361" fillId="36" borderId="0" applyFill="0">
      <alignment wrapText="1"/>
    </xf>
    <xf numFmtId="186" fontId="25" fillId="0" borderId="0" applyNumberFormat="0" applyFill="0" applyBorder="0" applyAlignment="0" applyProtection="0"/>
    <xf numFmtId="186" fontId="25" fillId="0" borderId="0" applyNumberFormat="0" applyFill="0" applyBorder="0" applyAlignment="0" applyProtection="0"/>
    <xf numFmtId="186" fontId="25" fillId="0" borderId="0" applyNumberFormat="0" applyFill="0" applyBorder="0" applyAlignment="0" applyProtection="0"/>
    <xf numFmtId="186" fontId="25" fillId="0" borderId="0" applyNumberFormat="0" applyFill="0" applyBorder="0" applyAlignment="0" applyProtection="0"/>
    <xf numFmtId="0" fontId="407" fillId="130" borderId="0" applyNumberFormat="0" applyBorder="0" applyAlignment="0" applyProtection="0"/>
    <xf numFmtId="186" fontId="25" fillId="100" borderId="0" applyNumberFormat="0" applyBorder="0" applyAlignment="0" applyProtection="0"/>
    <xf numFmtId="186" fontId="25" fillId="100" borderId="0" applyNumberFormat="0" applyBorder="0" applyAlignment="0" applyProtection="0"/>
    <xf numFmtId="186" fontId="25" fillId="100" borderId="0" applyNumberFormat="0" applyBorder="0" applyAlignment="0" applyProtection="0"/>
    <xf numFmtId="186" fontId="25" fillId="100" borderId="0" applyNumberFormat="0" applyBorder="0" applyAlignment="0" applyProtection="0"/>
    <xf numFmtId="0" fontId="45" fillId="0" borderId="0"/>
    <xf numFmtId="0" fontId="45" fillId="0" borderId="0"/>
    <xf numFmtId="0" fontId="51" fillId="0" borderId="0"/>
    <xf numFmtId="0" fontId="78" fillId="0" borderId="0"/>
    <xf numFmtId="0" fontId="8" fillId="0" borderId="0"/>
    <xf numFmtId="0" fontId="13" fillId="0" borderId="0"/>
    <xf numFmtId="0" fontId="7" fillId="0" borderId="0"/>
    <xf numFmtId="0" fontId="7" fillId="0" borderId="0"/>
    <xf numFmtId="0" fontId="408" fillId="0" borderId="0"/>
    <xf numFmtId="0" fontId="358" fillId="0" borderId="0"/>
    <xf numFmtId="0" fontId="8" fillId="0" borderId="0"/>
    <xf numFmtId="0" fontId="13" fillId="0" borderId="0"/>
    <xf numFmtId="0" fontId="13" fillId="0" borderId="0"/>
    <xf numFmtId="186" fontId="51" fillId="0" borderId="0"/>
    <xf numFmtId="0" fontId="13" fillId="0" borderId="0"/>
    <xf numFmtId="0" fontId="13" fillId="0" borderId="0"/>
    <xf numFmtId="0" fontId="93" fillId="0" borderId="0"/>
    <xf numFmtId="0" fontId="45" fillId="0" borderId="0"/>
    <xf numFmtId="0" fontId="408" fillId="0" borderId="0"/>
    <xf numFmtId="0" fontId="358" fillId="0" borderId="0"/>
    <xf numFmtId="186" fontId="145" fillId="0" borderId="0"/>
    <xf numFmtId="0" fontId="25" fillId="0" borderId="0"/>
    <xf numFmtId="0" fontId="7" fillId="0" borderId="0"/>
    <xf numFmtId="0" fontId="45" fillId="0" borderId="0"/>
    <xf numFmtId="0" fontId="13" fillId="0" borderId="0"/>
    <xf numFmtId="186" fontId="145" fillId="0" borderId="0"/>
    <xf numFmtId="0" fontId="8" fillId="0" borderId="0"/>
    <xf numFmtId="0" fontId="25"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0" fontId="7"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0" fontId="45" fillId="0" borderId="0" applyNumberFormat="0" applyFill="0" applyBorder="0" applyProtection="0"/>
    <xf numFmtId="0" fontId="13" fillId="0" borderId="0"/>
    <xf numFmtId="186" fontId="149" fillId="0" borderId="0"/>
    <xf numFmtId="186" fontId="149" fillId="0" borderId="0"/>
    <xf numFmtId="186" fontId="149" fillId="0" borderId="0"/>
    <xf numFmtId="186" fontId="149" fillId="0" borderId="0"/>
    <xf numFmtId="186" fontId="149" fillId="0" borderId="0"/>
    <xf numFmtId="186" fontId="149" fillId="0" borderId="0"/>
    <xf numFmtId="186" fontId="149" fillId="0" borderId="0"/>
    <xf numFmtId="186" fontId="149" fillId="0" borderId="0"/>
    <xf numFmtId="186" fontId="149" fillId="0" borderId="0"/>
    <xf numFmtId="0" fontId="45" fillId="0" borderId="0"/>
    <xf numFmtId="0" fontId="13" fillId="0" borderId="0"/>
    <xf numFmtId="186" fontId="149" fillId="0" borderId="0"/>
    <xf numFmtId="186" fontId="149" fillId="0" borderId="0"/>
    <xf numFmtId="186" fontId="149" fillId="0" borderId="0"/>
    <xf numFmtId="186" fontId="149" fillId="0" borderId="0"/>
    <xf numFmtId="186" fontId="149" fillId="0" borderId="0"/>
    <xf numFmtId="186" fontId="149" fillId="0" borderId="0"/>
    <xf numFmtId="186" fontId="149" fillId="0" borderId="0"/>
    <xf numFmtId="0" fontId="25" fillId="0" borderId="0"/>
    <xf numFmtId="0" fontId="25" fillId="0" borderId="0"/>
    <xf numFmtId="0" fontId="13" fillId="0" borderId="0"/>
    <xf numFmtId="0" fontId="1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0" fontId="25" fillId="0" borderId="0"/>
    <xf numFmtId="186" fontId="143" fillId="0" borderId="0"/>
    <xf numFmtId="0" fontId="52" fillId="0" borderId="0">
      <alignment horizontal="left"/>
    </xf>
    <xf numFmtId="0" fontId="7" fillId="0" borderId="0"/>
    <xf numFmtId="0" fontId="45" fillId="0" borderId="0"/>
    <xf numFmtId="0" fontId="45" fillId="0" borderId="0"/>
    <xf numFmtId="0" fontId="45" fillId="0" borderId="0">
      <alignment wrapText="1"/>
    </xf>
    <xf numFmtId="0" fontId="25" fillId="0" borderId="0"/>
    <xf numFmtId="0" fontId="45" fillId="0" borderId="0"/>
    <xf numFmtId="0" fontId="25" fillId="0" borderId="0"/>
    <xf numFmtId="0" fontId="25" fillId="0" borderId="0"/>
    <xf numFmtId="0" fontId="25" fillId="0" borderId="0"/>
    <xf numFmtId="0" fontId="45" fillId="0" borderId="0"/>
    <xf numFmtId="0" fontId="25" fillId="0" borderId="0"/>
    <xf numFmtId="0" fontId="45" fillId="0" borderId="0"/>
    <xf numFmtId="0" fontId="45" fillId="0" borderId="0"/>
    <xf numFmtId="0" fontId="25" fillId="0" borderId="0"/>
    <xf numFmtId="0" fontId="13" fillId="0" borderId="0"/>
    <xf numFmtId="0" fontId="8" fillId="0" borderId="0"/>
    <xf numFmtId="0" fontId="7" fillId="0" borderId="0"/>
    <xf numFmtId="0" fontId="13" fillId="0" borderId="0"/>
    <xf numFmtId="0" fontId="25" fillId="0" borderId="0"/>
    <xf numFmtId="0" fontId="13" fillId="0" borderId="0"/>
    <xf numFmtId="0" fontId="45" fillId="0" borderId="0"/>
    <xf numFmtId="0" fontId="25" fillId="0" borderId="0"/>
    <xf numFmtId="0" fontId="25" fillId="0" borderId="0"/>
    <xf numFmtId="0" fontId="25" fillId="0" borderId="0"/>
    <xf numFmtId="0" fontId="13" fillId="0" borderId="0"/>
    <xf numFmtId="0" fontId="148" fillId="0" borderId="0"/>
    <xf numFmtId="0" fontId="7" fillId="0" borderId="0"/>
    <xf numFmtId="186" fontId="143" fillId="0" borderId="0"/>
    <xf numFmtId="186" fontId="148" fillId="0" borderId="0"/>
    <xf numFmtId="0" fontId="45" fillId="0" borderId="0"/>
    <xf numFmtId="0" fontId="25" fillId="0" borderId="0"/>
    <xf numFmtId="0" fontId="7" fillId="0" borderId="0"/>
    <xf numFmtId="0" fontId="45" fillId="0" borderId="0"/>
    <xf numFmtId="0" fontId="45" fillId="0" borderId="0"/>
    <xf numFmtId="0" fontId="45" fillId="0" borderId="0"/>
    <xf numFmtId="0" fontId="45" fillId="0" borderId="0"/>
    <xf numFmtId="0" fontId="45"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25" fillId="0" borderId="0"/>
    <xf numFmtId="0" fontId="45" fillId="0" borderId="0"/>
    <xf numFmtId="0" fontId="8" fillId="0" borderId="0"/>
    <xf numFmtId="0" fontId="8" fillId="0" borderId="0"/>
    <xf numFmtId="0" fontId="8"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0" fontId="45" fillId="0" borderId="0"/>
    <xf numFmtId="0" fontId="45" fillId="0" borderId="0"/>
    <xf numFmtId="0" fontId="45" fillId="0" borderId="0"/>
    <xf numFmtId="0" fontId="8" fillId="0" borderId="0"/>
    <xf numFmtId="0" fontId="7" fillId="0" borderId="0"/>
    <xf numFmtId="0" fontId="45" fillId="0" borderId="0"/>
    <xf numFmtId="0" fontId="7" fillId="0" borderId="0"/>
    <xf numFmtId="0" fontId="7" fillId="0" borderId="0"/>
    <xf numFmtId="0" fontId="45" fillId="0" borderId="0"/>
    <xf numFmtId="0" fontId="7"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186" fontId="143" fillId="0" borderId="0"/>
    <xf numFmtId="0" fontId="7" fillId="0" borderId="0"/>
    <xf numFmtId="0" fontId="51" fillId="0" borderId="0"/>
    <xf numFmtId="0" fontId="25" fillId="0" borderId="0"/>
    <xf numFmtId="186" fontId="51" fillId="0" borderId="0"/>
    <xf numFmtId="0" fontId="7" fillId="0" borderId="0"/>
    <xf numFmtId="0" fontId="45" fillId="0" borderId="0" applyNumberFormat="0" applyFill="0" applyBorder="0" applyProtection="0"/>
    <xf numFmtId="0" fontId="25" fillId="0" borderId="0"/>
    <xf numFmtId="0" fontId="25" fillId="0" borderId="0"/>
    <xf numFmtId="186" fontId="143" fillId="0" borderId="0"/>
    <xf numFmtId="186" fontId="143" fillId="0" borderId="0"/>
    <xf numFmtId="186" fontId="143" fillId="0" borderId="0"/>
    <xf numFmtId="186" fontId="143" fillId="0" borderId="0"/>
    <xf numFmtId="186" fontId="143" fillId="0" borderId="0"/>
    <xf numFmtId="0" fontId="7" fillId="0" borderId="0"/>
    <xf numFmtId="186" fontId="144" fillId="0" borderId="0"/>
    <xf numFmtId="186" fontId="144" fillId="0" borderId="0"/>
    <xf numFmtId="186" fontId="144" fillId="0" borderId="0"/>
    <xf numFmtId="186" fontId="144" fillId="0" borderId="0"/>
    <xf numFmtId="186" fontId="145" fillId="0" borderId="0"/>
    <xf numFmtId="186" fontId="145" fillId="0" borderId="0"/>
    <xf numFmtId="186" fontId="145" fillId="0" borderId="0"/>
    <xf numFmtId="186" fontId="145" fillId="0" borderId="0"/>
    <xf numFmtId="0" fontId="25" fillId="0" borderId="0"/>
    <xf numFmtId="0" fontId="8" fillId="0" borderId="0"/>
    <xf numFmtId="0" fontId="13" fillId="0" borderId="0"/>
    <xf numFmtId="0" fontId="8" fillId="0" borderId="0"/>
    <xf numFmtId="0" fontId="7" fillId="0" borderId="0"/>
    <xf numFmtId="0" fontId="7" fillId="0" borderId="0"/>
    <xf numFmtId="0" fontId="45" fillId="0" borderId="0"/>
    <xf numFmtId="0" fontId="45" fillId="0" borderId="0"/>
    <xf numFmtId="0" fontId="45" fillId="0" borderId="0"/>
    <xf numFmtId="0" fontId="7" fillId="0" borderId="0"/>
    <xf numFmtId="0" fontId="45" fillId="0" borderId="0"/>
    <xf numFmtId="0" fontId="7" fillId="0" borderId="0"/>
    <xf numFmtId="0" fontId="45" fillId="0" borderId="0"/>
    <xf numFmtId="0" fontId="141" fillId="0" borderId="0"/>
    <xf numFmtId="0" fontId="13" fillId="0" borderId="0"/>
    <xf numFmtId="0" fontId="7" fillId="0" borderId="0"/>
    <xf numFmtId="0" fontId="25" fillId="0" borderId="0"/>
    <xf numFmtId="0" fontId="45" fillId="0" borderId="0"/>
    <xf numFmtId="0" fontId="51" fillId="0" borderId="0"/>
    <xf numFmtId="0" fontId="13" fillId="0" borderId="0"/>
    <xf numFmtId="0" fontId="13" fillId="0" borderId="0"/>
    <xf numFmtId="0" fontId="13" fillId="0" borderId="0"/>
    <xf numFmtId="0" fontId="409" fillId="0" borderId="0"/>
    <xf numFmtId="0" fontId="51" fillId="0" borderId="0"/>
    <xf numFmtId="0" fontId="7" fillId="0" borderId="0"/>
    <xf numFmtId="0" fontId="7" fillId="0" borderId="0"/>
    <xf numFmtId="0" fontId="7" fillId="0" borderId="0"/>
    <xf numFmtId="0" fontId="51" fillId="0" borderId="0"/>
    <xf numFmtId="0" fontId="13" fillId="0" borderId="0"/>
    <xf numFmtId="0" fontId="13" fillId="0" borderId="0"/>
    <xf numFmtId="0" fontId="148" fillId="0" borderId="0"/>
    <xf numFmtId="0" fontId="51" fillId="0" borderId="0"/>
    <xf numFmtId="0" fontId="13" fillId="0" borderId="0"/>
    <xf numFmtId="0" fontId="410" fillId="44" borderId="0" applyNumberFormat="0" applyBorder="0" applyAlignment="0" applyProtection="0"/>
    <xf numFmtId="186" fontId="25" fillId="38" borderId="0" applyNumberFormat="0" applyBorder="0" applyAlignment="0" applyProtection="0"/>
    <xf numFmtId="186" fontId="25" fillId="38" borderId="0" applyNumberFormat="0" applyBorder="0" applyAlignment="0" applyProtection="0"/>
    <xf numFmtId="186" fontId="25" fillId="38" borderId="0" applyNumberFormat="0" applyBorder="0" applyAlignment="0" applyProtection="0"/>
    <xf numFmtId="186" fontId="25" fillId="38" borderId="0" applyNumberFormat="0" applyBorder="0" applyAlignment="0" applyProtection="0"/>
    <xf numFmtId="0" fontId="411" fillId="0" borderId="0" applyNumberFormat="0" applyFill="0" applyBorder="0" applyAlignment="0" applyProtection="0"/>
    <xf numFmtId="186" fontId="25" fillId="0" borderId="0" applyNumberFormat="0" applyFill="0" applyBorder="0" applyAlignment="0" applyProtection="0"/>
    <xf numFmtId="186" fontId="25" fillId="0" borderId="0" applyNumberFormat="0" applyFill="0" applyBorder="0" applyAlignment="0" applyProtection="0"/>
    <xf numFmtId="186" fontId="25" fillId="0" borderId="0" applyNumberFormat="0" applyFill="0" applyBorder="0" applyAlignment="0" applyProtection="0"/>
    <xf numFmtId="186" fontId="25" fillId="0" borderId="0" applyNumberFormat="0" applyFill="0" applyBorder="0" applyAlignment="0" applyProtection="0"/>
    <xf numFmtId="0" fontId="51" fillId="131" borderId="38" applyNumberFormat="0" applyAlignment="0" applyProtection="0"/>
    <xf numFmtId="0" fontId="45" fillId="101" borderId="38" applyNumberFormat="0" applyFont="0" applyAlignment="0" applyProtection="0"/>
    <xf numFmtId="186" fontId="145" fillId="101" borderId="38" applyNumberFormat="0" applyFont="0" applyAlignment="0" applyProtection="0"/>
    <xf numFmtId="186" fontId="25" fillId="101" borderId="38" applyNumberFormat="0" applyFont="0" applyAlignment="0" applyProtection="0"/>
    <xf numFmtId="0" fontId="25" fillId="101" borderId="38" applyNumberFormat="0" applyFont="0" applyAlignment="0" applyProtection="0"/>
    <xf numFmtId="186" fontId="25" fillId="101" borderId="38" applyNumberFormat="0" applyFont="0" applyAlignment="0" applyProtection="0"/>
    <xf numFmtId="0" fontId="25" fillId="101" borderId="38" applyNumberFormat="0" applyFont="0" applyAlignment="0" applyProtection="0"/>
    <xf numFmtId="186" fontId="25" fillId="101" borderId="38" applyNumberFormat="0" applyFont="0" applyAlignment="0" applyProtection="0"/>
    <xf numFmtId="0" fontId="148" fillId="8" borderId="13" applyNumberFormat="0" applyFont="0" applyAlignment="0" applyProtection="0"/>
    <xf numFmtId="0" fontId="7" fillId="8" borderId="13" applyNumberFormat="0" applyFont="0" applyAlignment="0" applyProtection="0"/>
    <xf numFmtId="9" fontId="51" fillId="0" borderId="0" applyFill="0" applyBorder="0" applyAlignment="0" applyProtection="0"/>
    <xf numFmtId="9" fontId="51" fillId="0" borderId="0" applyFill="0" applyBorder="0" applyAlignment="0" applyProtection="0"/>
    <xf numFmtId="9" fontId="25" fillId="0" borderId="0" applyFont="0" applyFill="0" applyBorder="0" applyAlignment="0" applyProtection="0"/>
    <xf numFmtId="9" fontId="51" fillId="0" borderId="0" applyFill="0" applyBorder="0" applyAlignment="0" applyProtection="0"/>
    <xf numFmtId="9" fontId="51" fillId="0" borderId="0" applyFill="0" applyBorder="0" applyAlignment="0" applyProtection="0"/>
    <xf numFmtId="9" fontId="51" fillId="0" borderId="0" applyFill="0" applyBorder="0" applyAlignment="0" applyProtection="0"/>
    <xf numFmtId="9" fontId="8" fillId="0" borderId="0" applyFont="0" applyFill="0" applyBorder="0" applyAlignment="0" applyProtection="0"/>
    <xf numFmtId="9" fontId="51" fillId="0" borderId="0" applyFill="0" applyBorder="0" applyAlignment="0" applyProtection="0"/>
    <xf numFmtId="9" fontId="25" fillId="0" borderId="0" applyFont="0" applyFill="0" applyBorder="0" applyAlignment="0" applyProtection="0"/>
    <xf numFmtId="9" fontId="51" fillId="0" borderId="0" applyFill="0" applyBorder="0" applyAlignment="0" applyProtection="0"/>
    <xf numFmtId="9" fontId="51" fillId="0" borderId="0" applyFill="0" applyBorder="0" applyAlignment="0" applyProtection="0"/>
    <xf numFmtId="9" fontId="25" fillId="0" borderId="0" applyFont="0" applyFill="0" applyBorder="0" applyAlignment="0" applyProtection="0"/>
    <xf numFmtId="9" fontId="45" fillId="0" borderId="0" applyFill="0" applyBorder="0" applyAlignment="0" applyProtection="0"/>
    <xf numFmtId="9" fontId="51" fillId="0" borderId="0" applyFill="0" applyBorder="0" applyAlignment="0" applyProtection="0"/>
    <xf numFmtId="9" fontId="8" fillId="0" borderId="0" applyFont="0" applyFill="0" applyBorder="0" applyAlignment="0" applyProtection="0"/>
    <xf numFmtId="9" fontId="51" fillId="0" borderId="0" applyFill="0" applyBorder="0" applyAlignment="0" applyProtection="0"/>
    <xf numFmtId="9" fontId="51" fillId="0" borderId="0" applyFill="0" applyBorder="0" applyAlignment="0" applyProtection="0"/>
    <xf numFmtId="9" fontId="51" fillId="0" borderId="0" applyFill="0" applyBorder="0" applyAlignment="0" applyProtection="0"/>
    <xf numFmtId="9" fontId="51" fillId="0" borderId="0" applyFill="0" applyBorder="0" applyAlignment="0" applyProtection="0"/>
    <xf numFmtId="9" fontId="51" fillId="0" borderId="0" applyFill="0" applyBorder="0" applyAlignment="0" applyProtection="0"/>
    <xf numFmtId="9" fontId="51" fillId="0" borderId="0" applyFill="0" applyBorder="0" applyAlignment="0" applyProtection="0"/>
    <xf numFmtId="9" fontId="51" fillId="0" borderId="0" applyFill="0" applyBorder="0" applyAlignment="0" applyProtection="0"/>
    <xf numFmtId="9" fontId="51" fillId="0" borderId="0" applyFill="0" applyBorder="0" applyAlignment="0" applyProtection="0"/>
    <xf numFmtId="9" fontId="412" fillId="0" borderId="0" applyFont="0" applyFill="0" applyBorder="0" applyAlignment="0" applyProtection="0"/>
    <xf numFmtId="9" fontId="45" fillId="0" borderId="0" applyFill="0" applyBorder="0" applyAlignment="0" applyProtection="0"/>
    <xf numFmtId="9" fontId="412" fillId="0" borderId="0" applyFont="0" applyFill="0" applyBorder="0" applyAlignment="0" applyProtection="0"/>
    <xf numFmtId="9" fontId="148" fillId="0" borderId="0" applyFont="0" applyFill="0" applyBorder="0" applyAlignment="0" applyProtection="0"/>
    <xf numFmtId="9" fontId="51" fillId="0" borderId="0" applyFill="0" applyBorder="0" applyAlignment="0" applyProtection="0"/>
    <xf numFmtId="9" fontId="51" fillId="0" borderId="0" applyFill="0" applyBorder="0" applyAlignment="0" applyProtection="0"/>
    <xf numFmtId="9" fontId="51" fillId="0" borderId="0" applyFill="0" applyBorder="0" applyAlignment="0" applyProtection="0"/>
    <xf numFmtId="9" fontId="51" fillId="0" borderId="0" applyFill="0" applyBorder="0" applyAlignment="0" applyProtection="0"/>
    <xf numFmtId="9" fontId="51" fillId="0" borderId="0" applyFill="0" applyBorder="0" applyAlignment="0" applyProtection="0"/>
    <xf numFmtId="0" fontId="413" fillId="0" borderId="36" applyNumberFormat="0" applyFill="0" applyAlignment="0" applyProtection="0"/>
    <xf numFmtId="186" fontId="25" fillId="0" borderId="36" applyNumberFormat="0" applyFill="0" applyAlignment="0" applyProtection="0"/>
    <xf numFmtId="186" fontId="25" fillId="0" borderId="36" applyNumberFormat="0" applyFill="0" applyAlignment="0" applyProtection="0"/>
    <xf numFmtId="186" fontId="25" fillId="0" borderId="36" applyNumberFormat="0" applyFill="0" applyAlignment="0" applyProtection="0"/>
    <xf numFmtId="186" fontId="25" fillId="0" borderId="36" applyNumberFormat="0" applyFill="0" applyAlignment="0" applyProtection="0"/>
    <xf numFmtId="186" fontId="145" fillId="0" borderId="0"/>
    <xf numFmtId="186" fontId="145" fillId="0" borderId="0"/>
    <xf numFmtId="186" fontId="145" fillId="0" borderId="0"/>
    <xf numFmtId="186" fontId="145" fillId="0" borderId="0"/>
    <xf numFmtId="186" fontId="145" fillId="0" borderId="0"/>
    <xf numFmtId="186" fontId="145" fillId="0" borderId="0"/>
    <xf numFmtId="186" fontId="145" fillId="0" borderId="0"/>
    <xf numFmtId="186" fontId="145" fillId="0" borderId="0"/>
    <xf numFmtId="186" fontId="145" fillId="0" borderId="0"/>
    <xf numFmtId="186" fontId="50" fillId="0" borderId="0"/>
    <xf numFmtId="0" fontId="54" fillId="0" borderId="0"/>
    <xf numFmtId="0" fontId="125" fillId="0" borderId="0"/>
    <xf numFmtId="0" fontId="54" fillId="0" borderId="0"/>
    <xf numFmtId="0" fontId="45" fillId="0" borderId="0"/>
    <xf numFmtId="186" fontId="45" fillId="0" borderId="0"/>
    <xf numFmtId="0" fontId="54" fillId="0" borderId="0"/>
    <xf numFmtId="0" fontId="50" fillId="0" borderId="0"/>
    <xf numFmtId="186" fontId="145" fillId="0" borderId="0"/>
    <xf numFmtId="186" fontId="145" fillId="0" borderId="0"/>
    <xf numFmtId="186" fontId="145" fillId="0" borderId="0"/>
    <xf numFmtId="186" fontId="145" fillId="0" borderId="0"/>
    <xf numFmtId="186" fontId="145" fillId="0" borderId="0"/>
    <xf numFmtId="0" fontId="414" fillId="0" borderId="0" applyNumberFormat="0" applyFill="0" applyBorder="0" applyAlignment="0" applyProtection="0"/>
    <xf numFmtId="186" fontId="25" fillId="0" borderId="0" applyNumberFormat="0" applyFill="0" applyBorder="0" applyAlignment="0" applyProtection="0"/>
    <xf numFmtId="186" fontId="25" fillId="0" borderId="0" applyNumberFormat="0" applyFill="0" applyBorder="0" applyAlignment="0" applyProtection="0"/>
    <xf numFmtId="186" fontId="25" fillId="0" borderId="0" applyNumberFormat="0" applyFill="0" applyBorder="0" applyAlignment="0" applyProtection="0"/>
    <xf numFmtId="186" fontId="25" fillId="0" borderId="0" applyNumberFormat="0" applyFill="0" applyBorder="0" applyAlignment="0" applyProtection="0"/>
    <xf numFmtId="49" fontId="126" fillId="0" borderId="0">
      <alignment horizontal="center"/>
    </xf>
    <xf numFmtId="344" fontId="45" fillId="0" borderId="0"/>
    <xf numFmtId="0" fontId="25" fillId="0" borderId="0" applyNumberFormat="0" applyFill="0" applyBorder="0" applyAlignment="0" applyProtection="0"/>
    <xf numFmtId="38" fontId="25" fillId="0" borderId="0">
      <alignment vertical="top"/>
    </xf>
    <xf numFmtId="331" fontId="51" fillId="0" borderId="0" applyFill="0" applyBorder="0" applyAlignment="0" applyProtection="0"/>
    <xf numFmtId="169" fontId="25" fillId="0" borderId="0" applyFont="0" applyFill="0" applyBorder="0" applyAlignment="0" applyProtection="0"/>
    <xf numFmtId="331" fontId="51" fillId="0" borderId="0" applyFill="0" applyBorder="0" applyAlignment="0" applyProtection="0"/>
    <xf numFmtId="169" fontId="25" fillId="0" borderId="0" applyFont="0" applyFill="0" applyBorder="0" applyAlignment="0" applyProtection="0"/>
    <xf numFmtId="331" fontId="51" fillId="0" borderId="0" applyFill="0" applyBorder="0" applyAlignment="0" applyProtection="0"/>
    <xf numFmtId="331" fontId="51" fillId="0" borderId="0" applyFill="0" applyBorder="0" applyAlignment="0" applyProtection="0"/>
    <xf numFmtId="331" fontId="51" fillId="0" borderId="0" applyFill="0" applyBorder="0" applyAlignment="0" applyProtection="0"/>
    <xf numFmtId="331" fontId="51" fillId="0" borderId="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8" fillId="0" borderId="0" applyFont="0" applyFill="0" applyBorder="0" applyAlignment="0" applyProtection="0"/>
    <xf numFmtId="331" fontId="51" fillId="0" borderId="0" applyFill="0" applyBorder="0" applyAlignment="0" applyProtection="0"/>
    <xf numFmtId="331" fontId="51" fillId="0" borderId="0" applyFill="0" applyBorder="0" applyAlignment="0" applyProtection="0"/>
    <xf numFmtId="331" fontId="51" fillId="0" borderId="0" applyFill="0" applyBorder="0" applyAlignment="0" applyProtection="0"/>
    <xf numFmtId="169" fontId="25" fillId="0" borderId="0" applyFont="0" applyFill="0" applyBorder="0" applyAlignment="0" applyProtection="0"/>
    <xf numFmtId="0" fontId="4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13" fillId="0" borderId="0" applyFont="0" applyFill="0" applyBorder="0" applyAlignment="0" applyProtection="0"/>
    <xf numFmtId="169" fontId="25" fillId="0" borderId="0" applyFont="0" applyFill="0" applyBorder="0" applyAlignment="0" applyProtection="0"/>
    <xf numFmtId="0" fontId="4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0" fontId="45"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45" fillId="0" borderId="0" applyFill="0" applyBorder="0" applyAlignment="0" applyProtection="0"/>
    <xf numFmtId="331" fontId="51" fillId="0" borderId="0" applyFill="0" applyBorder="0" applyAlignment="0" applyProtection="0"/>
    <xf numFmtId="0" fontId="45" fillId="0" borderId="0" applyFont="0" applyFill="0" applyBorder="0" applyAlignment="0" applyProtection="0"/>
    <xf numFmtId="198"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198" fontId="45" fillId="0" borderId="0" applyFont="0" applyFill="0" applyBorder="0" applyAlignment="0" applyProtection="0"/>
    <xf numFmtId="0" fontId="45" fillId="0" borderId="0" applyFont="0" applyFill="0" applyBorder="0" applyAlignment="0" applyProtection="0"/>
    <xf numFmtId="198" fontId="45" fillId="0" borderId="0" applyFont="0" applyFill="0" applyBorder="0" applyAlignment="0" applyProtection="0"/>
    <xf numFmtId="198" fontId="45" fillId="0" borderId="0" applyFont="0" applyFill="0" applyBorder="0" applyAlignment="0" applyProtection="0"/>
    <xf numFmtId="0" fontId="45" fillId="0" borderId="0" applyFont="0" applyFill="0" applyBorder="0" applyAlignment="0" applyProtection="0"/>
    <xf numFmtId="0" fontId="25" fillId="0" borderId="0" applyFont="0" applyFill="0" applyBorder="0" applyAlignment="0" applyProtection="0"/>
    <xf numFmtId="331" fontId="51" fillId="0" borderId="0" applyFill="0" applyBorder="0" applyAlignment="0" applyProtection="0"/>
    <xf numFmtId="169" fontId="8" fillId="0" borderId="0" applyFont="0" applyFill="0" applyBorder="0" applyAlignment="0" applyProtection="0"/>
    <xf numFmtId="331" fontId="51" fillId="0" borderId="0" applyFill="0" applyBorder="0" applyAlignment="0" applyProtection="0"/>
    <xf numFmtId="331" fontId="51" fillId="0" borderId="0" applyFill="0" applyBorder="0" applyAlignment="0" applyProtection="0"/>
    <xf numFmtId="331" fontId="51" fillId="0" borderId="0" applyFill="0" applyBorder="0" applyAlignment="0" applyProtection="0"/>
    <xf numFmtId="331" fontId="51" fillId="0" borderId="0" applyFill="0" applyBorder="0" applyAlignment="0" applyProtection="0"/>
    <xf numFmtId="331" fontId="51" fillId="0" borderId="0" applyFill="0" applyBorder="0" applyAlignment="0" applyProtection="0"/>
    <xf numFmtId="19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202" fontId="25" fillId="0" borderId="0" applyFont="0" applyFill="0" applyBorder="0" applyAlignment="0" applyProtection="0"/>
    <xf numFmtId="169" fontId="8" fillId="0" borderId="0" applyFont="0" applyFill="0" applyBorder="0" applyAlignment="0" applyProtection="0"/>
    <xf numFmtId="169" fontId="415" fillId="0" borderId="0" applyFont="0" applyFill="0" applyBorder="0" applyAlignment="0" applyProtection="0"/>
    <xf numFmtId="169" fontId="7" fillId="0" borderId="0" applyFont="0" applyFill="0" applyBorder="0" applyAlignment="0" applyProtection="0"/>
    <xf numFmtId="169" fontId="45" fillId="0" borderId="0" applyFill="0" applyBorder="0" applyAlignment="0" applyProtection="0"/>
    <xf numFmtId="331" fontId="51" fillId="0" borderId="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412" fillId="0" borderId="0" applyFont="0" applyFill="0" applyBorder="0" applyAlignment="0" applyProtection="0"/>
    <xf numFmtId="169" fontId="45" fillId="0" borderId="0" applyFill="0" applyBorder="0" applyAlignment="0" applyProtection="0"/>
    <xf numFmtId="331" fontId="51" fillId="0" borderId="0" applyFill="0" applyBorder="0" applyAlignment="0" applyProtection="0"/>
    <xf numFmtId="198" fontId="45" fillId="0" borderId="0" applyFont="0" applyFill="0" applyBorder="0" applyAlignment="0" applyProtection="0"/>
    <xf numFmtId="169" fontId="412" fillId="0" borderId="0" applyFont="0" applyFill="0" applyBorder="0" applyAlignment="0" applyProtection="0"/>
    <xf numFmtId="38" fontId="25" fillId="0" borderId="0">
      <alignment vertical="top"/>
    </xf>
    <xf numFmtId="169" fontId="13" fillId="0" borderId="0" applyFont="0" applyFill="0" applyBorder="0" applyAlignment="0" applyProtection="0"/>
    <xf numFmtId="198" fontId="45" fillId="0" borderId="0" applyFont="0" applyFill="0" applyBorder="0" applyAlignment="0" applyProtection="0"/>
    <xf numFmtId="169" fontId="7" fillId="0" borderId="0" applyFont="0" applyFill="0" applyBorder="0" applyAlignment="0" applyProtection="0"/>
    <xf numFmtId="331" fontId="51" fillId="0" borderId="0" applyFill="0" applyBorder="0" applyAlignment="0" applyProtection="0"/>
    <xf numFmtId="169" fontId="412" fillId="0" borderId="0" applyFont="0" applyFill="0" applyBorder="0" applyAlignment="0" applyProtection="0"/>
    <xf numFmtId="198" fontId="45" fillId="0" borderId="0" applyFont="0" applyFill="0" applyBorder="0" applyAlignment="0" applyProtection="0"/>
    <xf numFmtId="169" fontId="415" fillId="0" borderId="0" applyFont="0" applyFill="0" applyBorder="0" applyAlignment="0" applyProtection="0"/>
    <xf numFmtId="331" fontId="51" fillId="0" borderId="0" applyFill="0" applyBorder="0" applyAlignment="0" applyProtection="0"/>
    <xf numFmtId="331" fontId="51" fillId="0" borderId="0" applyFill="0" applyBorder="0" applyAlignment="0" applyProtection="0"/>
    <xf numFmtId="331" fontId="51" fillId="0" borderId="0" applyFill="0" applyBorder="0" applyAlignment="0" applyProtection="0"/>
    <xf numFmtId="4" fontId="352" fillId="36" borderId="0" applyBorder="0">
      <alignment horizontal="right"/>
    </xf>
    <xf numFmtId="4" fontId="49" fillId="132" borderId="87" applyBorder="0">
      <alignment horizontal="right"/>
    </xf>
    <xf numFmtId="4" fontId="352" fillId="132" borderId="88" applyBorder="0">
      <alignment horizontal="right"/>
    </xf>
    <xf numFmtId="0" fontId="416" fillId="45" borderId="0" applyNumberFormat="0" applyBorder="0" applyAlignment="0" applyProtection="0"/>
    <xf numFmtId="186" fontId="25" fillId="39" borderId="0" applyNumberFormat="0" applyBorder="0" applyAlignment="0" applyProtection="0"/>
    <xf numFmtId="186" fontId="25" fillId="39" borderId="0" applyNumberFormat="0" applyBorder="0" applyAlignment="0" applyProtection="0"/>
    <xf numFmtId="186" fontId="25" fillId="39" borderId="0" applyNumberFormat="0" applyBorder="0" applyAlignment="0" applyProtection="0"/>
    <xf numFmtId="186" fontId="25" fillId="39" borderId="0" applyNumberFormat="0" applyBorder="0" applyAlignment="0" applyProtection="0"/>
    <xf numFmtId="168" fontId="187" fillId="0" borderId="0">
      <protection locked="0"/>
    </xf>
    <xf numFmtId="186" fontId="143" fillId="0" borderId="1" applyBorder="0">
      <alignment horizontal="center" vertical="center" wrapText="1"/>
    </xf>
    <xf numFmtId="0" fontId="353" fillId="0" borderId="1"/>
    <xf numFmtId="0" fontId="48" fillId="0" borderId="44" applyNumberFormat="0" applyFill="0" applyAlignment="0" applyProtection="0"/>
    <xf numFmtId="0" fontId="105" fillId="86" borderId="39" applyNumberFormat="0" applyAlignment="0" applyProtection="0"/>
    <xf numFmtId="0" fontId="67" fillId="38" borderId="0" applyNumberFormat="0" applyBorder="0" applyAlignment="0" applyProtection="0"/>
    <xf numFmtId="0" fontId="83" fillId="39" borderId="0" applyNumberFormat="0" applyBorder="0" applyAlignment="0" applyProtection="0"/>
    <xf numFmtId="0" fontId="122" fillId="0" borderId="0" applyNumberFormat="0" applyFill="0" applyBorder="0" applyAlignment="0" applyProtection="0"/>
    <xf numFmtId="0" fontId="82" fillId="0" borderId="0" applyNumberFormat="0" applyFill="0" applyBorder="0" applyAlignment="0" applyProtection="0"/>
    <xf numFmtId="0" fontId="25" fillId="101" borderId="38" applyNumberFormat="0" applyFont="0" applyAlignment="0" applyProtection="0"/>
    <xf numFmtId="0" fontId="7" fillId="0" borderId="0"/>
    <xf numFmtId="1" fontId="395" fillId="0" borderId="0">
      <alignment horizontal="right"/>
    </xf>
    <xf numFmtId="1" fontId="395" fillId="0" borderId="0">
      <alignment horizontal="right"/>
    </xf>
    <xf numFmtId="14" fontId="114" fillId="0" borderId="0" applyFont="0" applyBorder="0">
      <alignment vertical="top"/>
    </xf>
    <xf numFmtId="3" fontId="388" fillId="0" borderId="0" applyFont="0" applyFill="0" applyBorder="0" applyAlignment="0" applyProtection="0"/>
    <xf numFmtId="186" fontId="361" fillId="36" borderId="0" applyFill="0">
      <alignment wrapText="1"/>
    </xf>
    <xf numFmtId="0" fontId="7" fillId="0" borderId="0"/>
    <xf numFmtId="0" fontId="56" fillId="0" borderId="53">
      <protection locked="0"/>
    </xf>
    <xf numFmtId="0" fontId="54" fillId="0" borderId="0"/>
    <xf numFmtId="38" fontId="25" fillId="0" borderId="0">
      <alignment vertical="top"/>
    </xf>
    <xf numFmtId="0" fontId="7" fillId="0" borderId="0"/>
    <xf numFmtId="0" fontId="7" fillId="0" borderId="0"/>
    <xf numFmtId="0" fontId="87" fillId="0" borderId="31" applyNumberFormat="0" applyFill="0" applyAlignment="0" applyProtection="0"/>
    <xf numFmtId="0" fontId="7" fillId="0" borderId="0"/>
    <xf numFmtId="0" fontId="7" fillId="0" borderId="0"/>
    <xf numFmtId="0" fontId="7" fillId="0" borderId="0"/>
    <xf numFmtId="0" fontId="7" fillId="0" borderId="0"/>
    <xf numFmtId="0" fontId="6" fillId="0" borderId="0"/>
    <xf numFmtId="169" fontId="6" fillId="0" borderId="0" applyFont="0" applyFill="0" applyBorder="0" applyAlignment="0" applyProtection="0"/>
    <xf numFmtId="0" fontId="25" fillId="0" borderId="0"/>
    <xf numFmtId="169" fontId="6" fillId="0" borderId="0" applyFont="0" applyFill="0" applyBorder="0" applyAlignment="0" applyProtection="0"/>
    <xf numFmtId="0" fontId="6" fillId="0" borderId="0"/>
    <xf numFmtId="0" fontId="45" fillId="0" borderId="0"/>
    <xf numFmtId="0" fontId="45" fillId="0" borderId="0"/>
    <xf numFmtId="0" fontId="45" fillId="0" borderId="0"/>
    <xf numFmtId="0" fontId="45" fillId="0" borderId="0"/>
    <xf numFmtId="0" fontId="125" fillId="0" borderId="0">
      <protection locked="0"/>
    </xf>
    <xf numFmtId="0" fontId="419" fillId="86" borderId="0">
      <alignment horizontal="center" vertical="center"/>
    </xf>
    <xf numFmtId="0" fontId="420" fillId="0" borderId="0" applyNumberFormat="0" applyFill="0" applyBorder="0" applyAlignment="0" applyProtection="0">
      <alignment vertical="top"/>
      <protection locked="0"/>
    </xf>
    <xf numFmtId="0" fontId="45" fillId="0" borderId="0"/>
    <xf numFmtId="0" fontId="45" fillId="0" borderId="0"/>
    <xf numFmtId="0" fontId="25" fillId="0" borderId="0"/>
    <xf numFmtId="0" fontId="45" fillId="0" borderId="0"/>
    <xf numFmtId="0" fontId="13" fillId="0" borderId="0"/>
    <xf numFmtId="0" fontId="6"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0" fontId="6" fillId="0" borderId="0"/>
    <xf numFmtId="169" fontId="25" fillId="0" borderId="0" applyFont="0" applyFill="0" applyBorder="0" applyAlignment="0" applyProtection="0"/>
    <xf numFmtId="0" fontId="6" fillId="0" borderId="0"/>
    <xf numFmtId="169" fontId="78" fillId="0" borderId="0" applyFont="0" applyFill="0" applyBorder="0" applyAlignment="0" applyProtection="0"/>
    <xf numFmtId="0" fontId="6" fillId="0" borderId="0"/>
    <xf numFmtId="169" fontId="25" fillId="0" borderId="0" applyFont="0" applyFill="0" applyBorder="0" applyAlignment="0" applyProtection="0"/>
    <xf numFmtId="0" fontId="45" fillId="0" borderId="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 fontId="49" fillId="36" borderId="0" applyFont="0" applyBorder="0">
      <alignment horizontal="right"/>
    </xf>
    <xf numFmtId="4" fontId="49" fillId="36" borderId="87" applyBorder="0">
      <alignment horizontal="right"/>
    </xf>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49" fontId="49" fillId="0" borderId="0" applyBorder="0">
      <alignment vertical="top"/>
    </xf>
    <xf numFmtId="0" fontId="13" fillId="0" borderId="0"/>
    <xf numFmtId="49" fontId="49" fillId="0" borderId="0" applyBorder="0">
      <alignment vertical="top"/>
    </xf>
    <xf numFmtId="0" fontId="25" fillId="0" borderId="0"/>
    <xf numFmtId="0" fontId="377" fillId="94" borderId="0" applyNumberFormat="0" applyBorder="0" applyAlignment="0">
      <alignment horizontal="left" vertical="center"/>
    </xf>
    <xf numFmtId="9" fontId="49" fillId="0" borderId="0" applyFont="0" applyFill="0" applyBorder="0" applyAlignment="0" applyProtection="0"/>
    <xf numFmtId="202" fontId="49" fillId="0" borderId="0" applyFont="0" applyFill="0" applyBorder="0" applyAlignment="0" applyProtection="0"/>
    <xf numFmtId="38" fontId="52" fillId="0" borderId="0">
      <alignment vertical="top"/>
    </xf>
    <xf numFmtId="0" fontId="421" fillId="0" borderId="0" applyNumberFormat="0" applyFill="0" applyBorder="0" applyAlignment="0" applyProtection="0">
      <alignment vertical="top"/>
      <protection locked="0"/>
    </xf>
    <xf numFmtId="0" fontId="421" fillId="0" borderId="0" applyNumberFormat="0" applyFill="0" applyBorder="0" applyAlignment="0" applyProtection="0">
      <alignment vertical="top"/>
      <protection locked="0"/>
    </xf>
    <xf numFmtId="0" fontId="25" fillId="0" borderId="0"/>
    <xf numFmtId="49" fontId="49" fillId="0" borderId="0" applyBorder="0">
      <alignment vertical="top"/>
    </xf>
    <xf numFmtId="0" fontId="421" fillId="0" borderId="0" applyNumberFormat="0" applyFill="0" applyBorder="0" applyAlignment="0" applyProtection="0">
      <alignment vertical="top"/>
      <protection locked="0"/>
    </xf>
    <xf numFmtId="9" fontId="49" fillId="0" borderId="0" applyFont="0" applyFill="0" applyBorder="0" applyAlignment="0" applyProtection="0"/>
    <xf numFmtId="202" fontId="49" fillId="0" borderId="0" applyFont="0" applyFill="0" applyBorder="0" applyAlignment="0" applyProtection="0"/>
    <xf numFmtId="169" fontId="6" fillId="0" borderId="0" applyFont="0" applyFill="0" applyBorder="0" applyAlignment="0" applyProtection="0"/>
    <xf numFmtId="0" fontId="45" fillId="0" borderId="0"/>
    <xf numFmtId="0" fontId="6" fillId="0" borderId="0"/>
    <xf numFmtId="0" fontId="6" fillId="0" borderId="0"/>
    <xf numFmtId="0" fontId="25" fillId="0" borderId="0"/>
    <xf numFmtId="169" fontId="49" fillId="0" borderId="0" applyFont="0" applyFill="0" applyBorder="0" applyAlignment="0" applyProtection="0"/>
    <xf numFmtId="0" fontId="60" fillId="57" borderId="0" applyNumberFormat="0" applyBorder="0" applyAlignment="0" applyProtection="0"/>
    <xf numFmtId="0" fontId="60" fillId="50" borderId="0" applyNumberFormat="0" applyBorder="0" applyAlignment="0" applyProtection="0"/>
    <xf numFmtId="0" fontId="60" fillId="51" borderId="0" applyNumberFormat="0" applyBorder="0" applyAlignment="0" applyProtection="0"/>
    <xf numFmtId="0" fontId="60" fillId="58" borderId="0" applyNumberFormat="0" applyBorder="0" applyAlignment="0" applyProtection="0"/>
    <xf numFmtId="0" fontId="60" fillId="59" borderId="0" applyNumberFormat="0" applyBorder="0" applyAlignment="0" applyProtection="0"/>
    <xf numFmtId="0" fontId="60" fillId="60" borderId="0" applyNumberFormat="0" applyBorder="0" applyAlignment="0" applyProtection="0"/>
    <xf numFmtId="0" fontId="60" fillId="65" borderId="0" applyNumberFormat="0" applyBorder="0" applyAlignment="0" applyProtection="0"/>
    <xf numFmtId="0" fontId="60" fillId="70" borderId="0" applyNumberFormat="0" applyBorder="0" applyAlignment="0" applyProtection="0"/>
    <xf numFmtId="0" fontId="60" fillId="75" borderId="0" applyNumberFormat="0" applyBorder="0" applyAlignment="0" applyProtection="0"/>
    <xf numFmtId="0" fontId="60" fillId="58" borderId="0" applyNumberFormat="0" applyBorder="0" applyAlignment="0" applyProtection="0"/>
    <xf numFmtId="0" fontId="60" fillId="59" borderId="0" applyNumberFormat="0" applyBorder="0" applyAlignment="0" applyProtection="0"/>
    <xf numFmtId="0" fontId="60" fillId="81" borderId="0" applyNumberFormat="0" applyBorder="0" applyAlignment="0" applyProtection="0"/>
    <xf numFmtId="0" fontId="72" fillId="89" borderId="30" applyNumberFormat="0" applyAlignment="0" applyProtection="0"/>
    <xf numFmtId="0" fontId="101" fillId="100" borderId="0" applyNumberFormat="0" applyBorder="0" applyAlignment="0" applyProtection="0"/>
    <xf numFmtId="0" fontId="45" fillId="0" borderId="0"/>
    <xf numFmtId="0" fontId="45" fillId="0" borderId="0"/>
    <xf numFmtId="0" fontId="67" fillId="38" borderId="0" applyNumberFormat="0" applyBorder="0" applyAlignment="0" applyProtection="0"/>
    <xf numFmtId="0" fontId="13" fillId="101" borderId="38" applyNumberFormat="0" applyFont="0" applyAlignment="0" applyProtection="0"/>
    <xf numFmtId="0" fontId="83" fillId="39" borderId="0" applyNumberFormat="0" applyBorder="0" applyAlignment="0" applyProtection="0"/>
    <xf numFmtId="0" fontId="6" fillId="0" borderId="0"/>
    <xf numFmtId="169" fontId="6" fillId="0" borderId="0" applyFont="0" applyFill="0" applyBorder="0" applyAlignment="0" applyProtection="0"/>
    <xf numFmtId="0" fontId="6" fillId="0" borderId="0"/>
    <xf numFmtId="0" fontId="6" fillId="0" borderId="0"/>
    <xf numFmtId="49" fontId="49" fillId="0" borderId="0" applyBorder="0">
      <alignment vertical="top"/>
    </xf>
    <xf numFmtId="49" fontId="49" fillId="0" borderId="0" applyBorder="0">
      <alignment vertical="top"/>
    </xf>
    <xf numFmtId="169" fontId="49" fillId="0" borderId="0" applyFont="0" applyFill="0" applyBorder="0" applyAlignment="0" applyProtection="0"/>
    <xf numFmtId="169" fontId="6" fillId="0" borderId="0" applyFont="0" applyFill="0" applyBorder="0" applyAlignment="0" applyProtection="0"/>
    <xf numFmtId="0" fontId="62" fillId="69" borderId="0" applyNumberFormat="0" applyBorder="0" applyAlignment="0" applyProtection="0"/>
    <xf numFmtId="0" fontId="13" fillId="0" borderId="0"/>
    <xf numFmtId="0" fontId="62" fillId="74" borderId="0" applyNumberFormat="0" applyBorder="0" applyAlignment="0" applyProtection="0"/>
    <xf numFmtId="0" fontId="62" fillId="73" borderId="0" applyNumberFormat="0" applyBorder="0" applyAlignment="0" applyProtection="0"/>
    <xf numFmtId="0" fontId="62" fillId="79" borderId="0" applyNumberFormat="0" applyBorder="0" applyAlignment="0" applyProtection="0"/>
    <xf numFmtId="0" fontId="62" fillId="80" borderId="0" applyNumberFormat="0" applyBorder="0" applyAlignment="0" applyProtection="0"/>
    <xf numFmtId="0" fontId="62" fillId="84" borderId="0" applyNumberFormat="0" applyBorder="0" applyAlignment="0" applyProtection="0"/>
    <xf numFmtId="181" fontId="69" fillId="167" borderId="1">
      <alignment vertical="center"/>
    </xf>
    <xf numFmtId="0" fontId="96" fillId="83" borderId="29" applyNumberFormat="0" applyAlignment="0" applyProtection="0"/>
    <xf numFmtId="0" fontId="108" fillId="0" borderId="0" applyNumberFormat="0">
      <alignment horizontal="left"/>
    </xf>
    <xf numFmtId="49" fontId="119" fillId="118" borderId="94"/>
    <xf numFmtId="0" fontId="117" fillId="119" borderId="94">
      <protection locked="0"/>
    </xf>
    <xf numFmtId="0" fontId="25" fillId="0" borderId="0"/>
    <xf numFmtId="0" fontId="6" fillId="0" borderId="0"/>
    <xf numFmtId="0" fontId="6" fillId="0" borderId="0"/>
    <xf numFmtId="0" fontId="6" fillId="0" borderId="0"/>
    <xf numFmtId="0" fontId="6" fillId="0" borderId="0"/>
    <xf numFmtId="0" fontId="6" fillId="0" borderId="0"/>
    <xf numFmtId="0" fontId="45" fillId="0" borderId="0"/>
    <xf numFmtId="0" fontId="6" fillId="0" borderId="0"/>
    <xf numFmtId="0" fontId="25" fillId="0" borderId="0"/>
    <xf numFmtId="183" fontId="52" fillId="0" borderId="0">
      <alignment vertical="top"/>
    </xf>
    <xf numFmtId="49" fontId="49" fillId="0" borderId="0" applyBorder="0">
      <alignment vertical="top"/>
    </xf>
    <xf numFmtId="0" fontId="45" fillId="101" borderId="38" applyNumberFormat="0" applyFont="0" applyAlignment="0" applyProtection="0"/>
    <xf numFmtId="9" fontId="61" fillId="0" borderId="0" applyFont="0" applyFill="0" applyBorder="0" applyAlignment="0" applyProtection="0"/>
    <xf numFmtId="9" fontId="148"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182" fontId="78" fillId="0" borderId="0" applyFont="0" applyFill="0" applyBorder="0" applyProtection="0">
      <alignment vertical="top"/>
    </xf>
    <xf numFmtId="9" fontId="45" fillId="0" borderId="0" applyFont="0" applyFill="0" applyBorder="0" applyAlignment="0" applyProtection="0"/>
    <xf numFmtId="9" fontId="6" fillId="0" borderId="0" applyFont="0" applyFill="0" applyBorder="0" applyAlignment="0" applyProtection="0"/>
    <xf numFmtId="175" fontId="52" fillId="0" borderId="0">
      <alignment vertical="top"/>
    </xf>
    <xf numFmtId="169" fontId="25" fillId="0" borderId="0" applyFont="0" applyFill="0" applyBorder="0" applyAlignment="0" applyProtection="0"/>
    <xf numFmtId="169" fontId="25" fillId="0" borderId="0" applyFont="0" applyFill="0" applyBorder="0" applyAlignment="0" applyProtection="0"/>
    <xf numFmtId="0" fontId="78" fillId="0" borderId="0"/>
    <xf numFmtId="0" fontId="25" fillId="0" borderId="0"/>
    <xf numFmtId="0" fontId="6" fillId="0" borderId="0"/>
    <xf numFmtId="0" fontId="6" fillId="0" borderId="0"/>
    <xf numFmtId="169" fontId="6" fillId="0" borderId="0" applyFont="0" applyFill="0" applyBorder="0" applyAlignment="0" applyProtection="0"/>
    <xf numFmtId="0" fontId="367" fillId="0" borderId="0"/>
    <xf numFmtId="4" fontId="49" fillId="132" borderId="87" applyBorder="0">
      <alignment horizontal="right"/>
    </xf>
    <xf numFmtId="4" fontId="49" fillId="132" borderId="88" applyBorder="0">
      <alignment horizontal="right"/>
    </xf>
    <xf numFmtId="0" fontId="60" fillId="65" borderId="0" applyNumberFormat="0" applyBorder="0" applyAlignment="0" applyProtection="0"/>
    <xf numFmtId="0" fontId="60" fillId="70" borderId="0" applyNumberFormat="0" applyBorder="0" applyAlignment="0" applyProtection="0"/>
    <xf numFmtId="0" fontId="60" fillId="75" borderId="0" applyNumberFormat="0" applyBorder="0" applyAlignment="0" applyProtection="0"/>
    <xf numFmtId="0" fontId="60" fillId="58" borderId="0" applyNumberFormat="0" applyBorder="0" applyAlignment="0" applyProtection="0"/>
    <xf numFmtId="0" fontId="60" fillId="59" borderId="0" applyNumberFormat="0" applyBorder="0" applyAlignment="0" applyProtection="0"/>
    <xf numFmtId="0" fontId="60" fillId="81" borderId="0" applyNumberFormat="0" applyBorder="0" applyAlignment="0" applyProtection="0"/>
    <xf numFmtId="0" fontId="67" fillId="38" borderId="0" applyNumberFormat="0" applyBorder="0" applyAlignment="0" applyProtection="0"/>
    <xf numFmtId="0" fontId="72" fillId="89" borderId="30" applyNumberFormat="0" applyAlignment="0" applyProtection="0"/>
    <xf numFmtId="0" fontId="74" fillId="0" borderId="0" applyFont="0" applyFill="0" applyBorder="0" applyAlignment="0" applyProtection="0"/>
    <xf numFmtId="0" fontId="83" fillId="39" borderId="0" applyNumberFormat="0" applyBorder="0" applyAlignment="0" applyProtection="0"/>
    <xf numFmtId="0" fontId="90" fillId="0" borderId="33" applyNumberFormat="0" applyFill="0" applyAlignment="0" applyProtection="0"/>
    <xf numFmtId="0" fontId="90" fillId="0" borderId="0" applyNumberFormat="0" applyFill="0" applyBorder="0" applyAlignment="0" applyProtection="0"/>
    <xf numFmtId="0" fontId="98" fillId="0" borderId="36" applyNumberFormat="0" applyFill="0" applyAlignment="0" applyProtection="0"/>
    <xf numFmtId="0" fontId="101" fillId="100" borderId="0" applyNumberFormat="0" applyBorder="0" applyAlignment="0" applyProtection="0"/>
    <xf numFmtId="0" fontId="13" fillId="101" borderId="38" applyNumberFormat="0" applyFont="0" applyAlignment="0" applyProtection="0"/>
    <xf numFmtId="0" fontId="6" fillId="0" borderId="0"/>
    <xf numFmtId="0" fontId="13" fillId="101" borderId="38" applyNumberFormat="0" applyFont="0" applyAlignment="0" applyProtection="0"/>
    <xf numFmtId="0" fontId="47" fillId="0" borderId="0" applyNumberFormat="0" applyFill="0" applyBorder="0" applyAlignment="0" applyProtection="0"/>
    <xf numFmtId="0" fontId="25" fillId="0" borderId="0"/>
    <xf numFmtId="169" fontId="25" fillId="0" borderId="0" applyFont="0" applyFill="0" applyBorder="0" applyAlignment="0" applyProtection="0"/>
    <xf numFmtId="0" fontId="45" fillId="0" borderId="0"/>
    <xf numFmtId="0" fontId="6" fillId="0" borderId="0"/>
    <xf numFmtId="0" fontId="6" fillId="0" borderId="0"/>
    <xf numFmtId="9" fontId="61" fillId="0" borderId="0" applyFont="0" applyFill="0" applyBorder="0" applyAlignment="0" applyProtection="0"/>
    <xf numFmtId="4" fontId="49" fillId="36" borderId="87" applyBorder="0">
      <alignment horizontal="right"/>
    </xf>
    <xf numFmtId="4" fontId="49" fillId="132" borderId="88" applyBorder="0">
      <alignment horizontal="right"/>
    </xf>
    <xf numFmtId="0" fontId="6" fillId="0" borderId="0"/>
    <xf numFmtId="186" fontId="148" fillId="0" borderId="0"/>
    <xf numFmtId="0" fontId="6" fillId="0" borderId="0"/>
    <xf numFmtId="0" fontId="205" fillId="0" borderId="0"/>
    <xf numFmtId="0" fontId="101" fillId="100" borderId="0" applyNumberFormat="0" applyBorder="0" applyAlignment="0" applyProtection="0"/>
    <xf numFmtId="4" fontId="49" fillId="36" borderId="87" applyBorder="0">
      <alignment horizontal="right"/>
    </xf>
    <xf numFmtId="4" fontId="49" fillId="36" borderId="87" applyBorder="0">
      <alignment horizontal="right"/>
    </xf>
    <xf numFmtId="4" fontId="49" fillId="36" borderId="87" applyBorder="0">
      <alignment horizontal="right"/>
    </xf>
    <xf numFmtId="4" fontId="49" fillId="36" borderId="87" applyBorder="0">
      <alignment horizontal="right"/>
    </xf>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0" fillId="65" borderId="0" applyNumberFormat="0" applyBorder="0" applyAlignment="0" applyProtection="0"/>
    <xf numFmtId="0" fontId="60" fillId="70" borderId="0" applyNumberFormat="0" applyBorder="0" applyAlignment="0" applyProtection="0"/>
    <xf numFmtId="0" fontId="60" fillId="75" borderId="0" applyNumberFormat="0" applyBorder="0" applyAlignment="0" applyProtection="0"/>
    <xf numFmtId="0" fontId="60" fillId="58" borderId="0" applyNumberFormat="0" applyBorder="0" applyAlignment="0" applyProtection="0"/>
    <xf numFmtId="0" fontId="60" fillId="59" borderId="0" applyNumberFormat="0" applyBorder="0" applyAlignment="0" applyProtection="0"/>
    <xf numFmtId="0" fontId="60" fillId="81" borderId="0" applyNumberFormat="0" applyBorder="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256" fontId="231" fillId="0" borderId="0" applyBorder="0" applyProtection="0"/>
    <xf numFmtId="256" fontId="422" fillId="0" borderId="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95" fillId="42" borderId="2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105" fillId="86" borderId="3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70" fillId="86" borderId="29" applyNumberFormat="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48" fillId="0" borderId="44" applyNumberFormat="0" applyFill="0" applyAlignment="0" applyProtection="0"/>
    <xf numFmtId="0" fontId="6" fillId="0" borderId="0"/>
    <xf numFmtId="0" fontId="148" fillId="0" borderId="0"/>
    <xf numFmtId="0" fontId="51" fillId="0" borderId="0"/>
    <xf numFmtId="0" fontId="78" fillId="0" borderId="0"/>
    <xf numFmtId="0" fontId="78" fillId="0" borderId="0"/>
    <xf numFmtId="0" fontId="78" fillId="0" borderId="0"/>
    <xf numFmtId="0" fontId="45" fillId="0" borderId="0"/>
    <xf numFmtId="0" fontId="78" fillId="0" borderId="0"/>
    <xf numFmtId="0" fontId="8" fillId="0" borderId="0"/>
    <xf numFmtId="0" fontId="8" fillId="0" borderId="0"/>
    <xf numFmtId="0" fontId="45" fillId="0" borderId="0"/>
    <xf numFmtId="0" fontId="45" fillId="0" borderId="0"/>
    <xf numFmtId="0" fontId="8" fillId="0" borderId="0"/>
    <xf numFmtId="0" fontId="8" fillId="0" borderId="0"/>
    <xf numFmtId="0" fontId="8" fillId="0" borderId="0"/>
    <xf numFmtId="0" fontId="6" fillId="0" borderId="0"/>
    <xf numFmtId="0" fontId="6" fillId="0" borderId="0"/>
    <xf numFmtId="0" fontId="148" fillId="0" borderId="0"/>
    <xf numFmtId="0" fontId="423" fillId="0" borderId="0"/>
    <xf numFmtId="0" fontId="419" fillId="0" borderId="0"/>
    <xf numFmtId="0" fontId="8" fillId="0" borderId="0"/>
    <xf numFmtId="0" fontId="148" fillId="0" borderId="0"/>
    <xf numFmtId="0" fontId="45" fillId="0" borderId="0"/>
    <xf numFmtId="0" fontId="25" fillId="0" borderId="0"/>
    <xf numFmtId="0" fontId="13" fillId="0" borderId="0"/>
    <xf numFmtId="0" fontId="8" fillId="0" borderId="0"/>
    <xf numFmtId="0" fontId="8" fillId="0" borderId="0"/>
    <xf numFmtId="0" fontId="6" fillId="0" borderId="0"/>
    <xf numFmtId="0" fontId="51" fillId="0" borderId="0"/>
    <xf numFmtId="0" fontId="8" fillId="0" borderId="0"/>
    <xf numFmtId="0" fontId="8" fillId="0" borderId="0"/>
    <xf numFmtId="0" fontId="8" fillId="0" borderId="0"/>
    <xf numFmtId="0" fontId="6" fillId="0" borderId="0"/>
    <xf numFmtId="0" fontId="8" fillId="0" borderId="0"/>
    <xf numFmtId="0" fontId="25" fillId="0" borderId="0"/>
    <xf numFmtId="0" fontId="51" fillId="0" borderId="0"/>
    <xf numFmtId="0" fontId="8" fillId="0" borderId="0"/>
    <xf numFmtId="0" fontId="6" fillId="0" borderId="0"/>
    <xf numFmtId="0" fontId="6" fillId="0" borderId="0"/>
    <xf numFmtId="0" fontId="6" fillId="0" borderId="0"/>
    <xf numFmtId="0" fontId="6" fillId="0" borderId="0"/>
    <xf numFmtId="0" fontId="8" fillId="0" borderId="0"/>
    <xf numFmtId="0" fontId="6" fillId="0" borderId="0"/>
    <xf numFmtId="0" fontId="8" fillId="0" borderId="0"/>
    <xf numFmtId="0" fontId="6" fillId="0" borderId="0"/>
    <xf numFmtId="0" fontId="45" fillId="0" borderId="0"/>
    <xf numFmtId="0" fontId="51" fillId="0" borderId="0"/>
    <xf numFmtId="0" fontId="8" fillId="0" borderId="0"/>
    <xf numFmtId="0" fontId="8" fillId="0" borderId="0"/>
    <xf numFmtId="0" fontId="8" fillId="0" borderId="0"/>
    <xf numFmtId="0" fontId="45" fillId="0" borderId="0"/>
    <xf numFmtId="0" fontId="253" fillId="0" borderId="0"/>
    <xf numFmtId="0" fontId="6" fillId="0" borderId="0"/>
    <xf numFmtId="0" fontId="6" fillId="0" borderId="0"/>
    <xf numFmtId="0" fontId="51" fillId="0" borderId="0"/>
    <xf numFmtId="0" fontId="8" fillId="0" borderId="0"/>
    <xf numFmtId="0" fontId="8" fillId="0" borderId="0"/>
    <xf numFmtId="0" fontId="6" fillId="0" borderId="0"/>
    <xf numFmtId="0" fontId="6" fillId="0" borderId="0"/>
    <xf numFmtId="0" fontId="6" fillId="0" borderId="0"/>
    <xf numFmtId="0" fontId="6" fillId="0" borderId="0"/>
    <xf numFmtId="0" fontId="8" fillId="0" borderId="0"/>
    <xf numFmtId="0" fontId="8" fillId="0" borderId="0"/>
    <xf numFmtId="0" fontId="13" fillId="8" borderId="13" applyNumberFormat="0" applyFont="0" applyAlignment="0" applyProtection="0"/>
    <xf numFmtId="0" fontId="13" fillId="8" borderId="13" applyNumberFormat="0" applyFont="0" applyAlignment="0" applyProtection="0"/>
    <xf numFmtId="0" fontId="45" fillId="101" borderId="38" applyNumberFormat="0" applyFont="0" applyAlignment="0" applyProtection="0"/>
    <xf numFmtId="0" fontId="13" fillId="8" borderId="13"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0" fontId="4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186" fontId="25"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0" fontId="13" fillId="101" borderId="38" applyNumberFormat="0" applyFont="0" applyAlignment="0" applyProtection="0"/>
    <xf numFmtId="9" fontId="8"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45" fillId="0" borderId="0" applyFill="0" applyBorder="0" applyAlignment="0" applyProtection="0"/>
    <xf numFmtId="9" fontId="61" fillId="0" borderId="0" applyFont="0" applyFill="0" applyBorder="0" applyAlignment="0" applyProtection="0"/>
    <xf numFmtId="9" fontId="45" fillId="0" borderId="0" applyFill="0" applyBorder="0" applyAlignment="0" applyProtection="0"/>
    <xf numFmtId="9" fontId="13" fillId="0" borderId="0" applyFont="0" applyFill="0" applyBorder="0" applyAlignment="0" applyProtection="0"/>
    <xf numFmtId="9" fontId="78" fillId="0" borderId="0" applyFont="0" applyFill="0" applyBorder="0" applyAlignment="0" applyProtection="0"/>
    <xf numFmtId="0" fontId="54" fillId="0" borderId="0"/>
    <xf numFmtId="0" fontId="52" fillId="0" borderId="0">
      <alignment vertical="top"/>
    </xf>
    <xf numFmtId="0" fontId="50" fillId="0" borderId="0"/>
    <xf numFmtId="169" fontId="8" fillId="0" borderId="0" applyFont="0" applyFill="0" applyBorder="0" applyAlignment="0" applyProtection="0"/>
    <xf numFmtId="169" fontId="8" fillId="0" borderId="0" applyFont="0" applyFill="0" applyBorder="0" applyAlignment="0" applyProtection="0"/>
    <xf numFmtId="171" fontId="25" fillId="0" borderId="0" applyFont="0" applyFill="0" applyBorder="0" applyAlignment="0" applyProtection="0"/>
    <xf numFmtId="169" fontId="45" fillId="0" borderId="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61" fillId="0" borderId="0" applyFont="0" applyFill="0" applyBorder="0" applyAlignment="0" applyProtection="0"/>
    <xf numFmtId="169" fontId="148" fillId="0" borderId="0" applyFont="0" applyFill="0" applyBorder="0" applyAlignment="0" applyProtection="0"/>
    <xf numFmtId="169" fontId="78" fillId="0" borderId="0" applyFont="0" applyFill="0" applyBorder="0" applyAlignment="0" applyProtection="0"/>
    <xf numFmtId="0" fontId="148" fillId="0" borderId="0"/>
    <xf numFmtId="0" fontId="148" fillId="0" borderId="0"/>
    <xf numFmtId="186" fontId="145" fillId="0" borderId="0"/>
    <xf numFmtId="0" fontId="6" fillId="0" borderId="0"/>
    <xf numFmtId="0" fontId="6" fillId="8" borderId="13" applyNumberFormat="0" applyFont="0" applyAlignment="0" applyProtection="0"/>
    <xf numFmtId="0" fontId="148" fillId="8" borderId="13" applyNumberFormat="0" applyFont="0" applyAlignment="0" applyProtection="0"/>
    <xf numFmtId="0" fontId="426" fillId="0" borderId="0"/>
    <xf numFmtId="0" fontId="50" fillId="0" borderId="0"/>
    <xf numFmtId="0" fontId="54"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1" fillId="0" borderId="0"/>
    <xf numFmtId="0" fontId="173" fillId="0" borderId="0"/>
    <xf numFmtId="0" fontId="173" fillId="0" borderId="0"/>
    <xf numFmtId="0" fontId="170" fillId="0" borderId="0"/>
    <xf numFmtId="0" fontId="170" fillId="0" borderId="0"/>
    <xf numFmtId="0" fontId="173" fillId="0" borderId="0"/>
    <xf numFmtId="0" fontId="173" fillId="0" borderId="0"/>
    <xf numFmtId="0" fontId="173" fillId="0" borderId="0"/>
    <xf numFmtId="0" fontId="170" fillId="0" borderId="0"/>
    <xf numFmtId="0" fontId="173" fillId="0" borderId="0"/>
    <xf numFmtId="0" fontId="173" fillId="0" borderId="0"/>
    <xf numFmtId="0" fontId="170" fillId="0" borderId="0"/>
    <xf numFmtId="0" fontId="170"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0" fillId="0" borderId="0"/>
    <xf numFmtId="0" fontId="54" fillId="0" borderId="0"/>
    <xf numFmtId="0" fontId="50" fillId="0" borderId="0"/>
    <xf numFmtId="0" fontId="50" fillId="0" borderId="0"/>
    <xf numFmtId="0" fontId="170" fillId="0" borderId="0"/>
    <xf numFmtId="0" fontId="50" fillId="0" borderId="0"/>
    <xf numFmtId="0" fontId="54" fillId="0" borderId="0"/>
    <xf numFmtId="0" fontId="170" fillId="0" borderId="0"/>
    <xf numFmtId="0" fontId="54" fillId="0" borderId="0"/>
    <xf numFmtId="0" fontId="50" fillId="0" borderId="0"/>
    <xf numFmtId="0" fontId="50" fillId="0" borderId="0"/>
    <xf numFmtId="0" fontId="170" fillId="0" borderId="0"/>
    <xf numFmtId="0" fontId="173" fillId="0" borderId="0"/>
    <xf numFmtId="0" fontId="173" fillId="0" borderId="0"/>
    <xf numFmtId="0" fontId="50" fillId="0" borderId="0"/>
    <xf numFmtId="0" fontId="170"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54" fillId="0" borderId="0"/>
    <xf numFmtId="0" fontId="170" fillId="0" borderId="0"/>
    <xf numFmtId="0" fontId="173" fillId="0" borderId="0"/>
    <xf numFmtId="0" fontId="170" fillId="0" borderId="0"/>
    <xf numFmtId="0" fontId="170" fillId="0" borderId="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6" fillId="37" borderId="0" applyNumberFormat="0" applyBorder="0" applyAlignment="0" applyProtection="0"/>
    <xf numFmtId="0" fontId="6" fillId="1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37" borderId="0" applyNumberFormat="0" applyBorder="0" applyAlignment="0" applyProtection="0"/>
    <xf numFmtId="0" fontId="6" fillId="37" borderId="0" applyNumberFormat="0" applyBorder="0" applyAlignment="0" applyProtection="0"/>
    <xf numFmtId="0" fontId="6" fillId="10" borderId="0" applyNumberFormat="0" applyBorder="0" applyAlignment="0" applyProtection="0"/>
    <xf numFmtId="0" fontId="13" fillId="6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6" fillId="38" borderId="0" applyNumberFormat="0" applyBorder="0" applyAlignment="0" applyProtection="0"/>
    <xf numFmtId="0" fontId="6" fillId="14"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50" borderId="0" applyNumberFormat="0" applyBorder="0" applyAlignment="0" applyProtection="0"/>
    <xf numFmtId="0" fontId="13" fillId="38" borderId="0" applyNumberFormat="0" applyBorder="0" applyAlignment="0" applyProtection="0"/>
    <xf numFmtId="0" fontId="6" fillId="38" borderId="0" applyNumberFormat="0" applyBorder="0" applyAlignment="0" applyProtection="0"/>
    <xf numFmtId="0" fontId="6" fillId="14" borderId="0" applyNumberFormat="0" applyBorder="0" applyAlignment="0" applyProtection="0"/>
    <xf numFmtId="0" fontId="13" fillId="50"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6" fillId="39" borderId="0" applyNumberFormat="0" applyBorder="0" applyAlignment="0" applyProtection="0"/>
    <xf numFmtId="0" fontId="6" fillId="18"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39" borderId="0" applyNumberFormat="0" applyBorder="0" applyAlignment="0" applyProtection="0"/>
    <xf numFmtId="0" fontId="6" fillId="39" borderId="0" applyNumberFormat="0" applyBorder="0" applyAlignment="0" applyProtection="0"/>
    <xf numFmtId="0" fontId="6" fillId="18" borderId="0" applyNumberFormat="0" applyBorder="0" applyAlignment="0" applyProtection="0"/>
    <xf numFmtId="0" fontId="13" fillId="52" borderId="0" applyNumberFormat="0" applyBorder="0" applyAlignment="0" applyProtection="0"/>
    <xf numFmtId="0" fontId="13" fillId="103" borderId="0" applyNumberFormat="0" applyBorder="0" applyAlignment="0" applyProtection="0"/>
    <xf numFmtId="0" fontId="13" fillId="103" borderId="0" applyNumberFormat="0" applyBorder="0" applyAlignment="0" applyProtection="0"/>
    <xf numFmtId="0" fontId="13" fillId="103" borderId="0" applyNumberFormat="0" applyBorder="0" applyAlignment="0" applyProtection="0"/>
    <xf numFmtId="0" fontId="13" fillId="103" borderId="0" applyNumberFormat="0" applyBorder="0" applyAlignment="0" applyProtection="0"/>
    <xf numFmtId="0" fontId="13" fillId="103"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6" fillId="40" borderId="0" applyNumberFormat="0" applyBorder="0" applyAlignment="0" applyProtection="0"/>
    <xf numFmtId="0" fontId="6" fillId="22" borderId="0" applyNumberFormat="0" applyBorder="0" applyAlignment="0" applyProtection="0"/>
    <xf numFmtId="0" fontId="13" fillId="103" borderId="0" applyNumberFormat="0" applyBorder="0" applyAlignment="0" applyProtection="0"/>
    <xf numFmtId="0" fontId="13" fillId="103" borderId="0" applyNumberFormat="0" applyBorder="0" applyAlignment="0" applyProtection="0"/>
    <xf numFmtId="0" fontId="13" fillId="103" borderId="0" applyNumberFormat="0" applyBorder="0" applyAlignment="0" applyProtection="0"/>
    <xf numFmtId="0" fontId="13" fillId="103" borderId="0" applyNumberFormat="0" applyBorder="0" applyAlignment="0" applyProtection="0"/>
    <xf numFmtId="0" fontId="13" fillId="40" borderId="0" applyNumberFormat="0" applyBorder="0" applyAlignment="0" applyProtection="0"/>
    <xf numFmtId="0" fontId="6" fillId="40" borderId="0" applyNumberFormat="0" applyBorder="0" applyAlignment="0" applyProtection="0"/>
    <xf numFmtId="0" fontId="6" fillId="22" borderId="0" applyNumberFormat="0" applyBorder="0" applyAlignment="0" applyProtection="0"/>
    <xf numFmtId="0" fontId="13" fillId="103"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6" fillId="26" borderId="0" applyNumberFormat="0" applyBorder="0" applyAlignment="0" applyProtection="0"/>
    <xf numFmtId="0" fontId="13" fillId="41" borderId="0" applyNumberFormat="0" applyBorder="0" applyAlignment="0" applyProtection="0"/>
    <xf numFmtId="0" fontId="6" fillId="26" borderId="0" applyNumberFormat="0" applyBorder="0" applyAlignment="0" applyProtection="0"/>
    <xf numFmtId="0" fontId="13" fillId="168" borderId="0" applyNumberFormat="0" applyBorder="0" applyAlignment="0" applyProtection="0"/>
    <xf numFmtId="0" fontId="13" fillId="168" borderId="0" applyNumberFormat="0" applyBorder="0" applyAlignment="0" applyProtection="0"/>
    <xf numFmtId="0" fontId="13" fillId="168" borderId="0" applyNumberFormat="0" applyBorder="0" applyAlignment="0" applyProtection="0"/>
    <xf numFmtId="0" fontId="13" fillId="168" borderId="0" applyNumberFormat="0" applyBorder="0" applyAlignment="0" applyProtection="0"/>
    <xf numFmtId="0" fontId="13" fillId="168" borderId="0" applyNumberFormat="0" applyBorder="0" applyAlignment="0" applyProtection="0"/>
    <xf numFmtId="0" fontId="6" fillId="30" borderId="0" applyNumberFormat="0" applyBorder="0" applyAlignment="0" applyProtection="0"/>
    <xf numFmtId="0" fontId="13" fillId="168" borderId="0" applyNumberFormat="0" applyBorder="0" applyAlignment="0" applyProtection="0"/>
    <xf numFmtId="0" fontId="13" fillId="168" borderId="0" applyNumberFormat="0" applyBorder="0" applyAlignment="0" applyProtection="0"/>
    <xf numFmtId="0" fontId="13" fillId="168" borderId="0" applyNumberFormat="0" applyBorder="0" applyAlignment="0" applyProtection="0"/>
    <xf numFmtId="0" fontId="13" fillId="168" borderId="0" applyNumberFormat="0" applyBorder="0" applyAlignment="0" applyProtection="0"/>
    <xf numFmtId="0" fontId="6" fillId="30" borderId="0" applyNumberFormat="0" applyBorder="0" applyAlignment="0" applyProtection="0"/>
    <xf numFmtId="0" fontId="13" fillId="168"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6" fillId="1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6" fillId="11" borderId="0" applyNumberFormat="0" applyBorder="0" applyAlignment="0" applyProtection="0"/>
    <xf numFmtId="0" fontId="13" fillId="41" borderId="0" applyNumberFormat="0" applyBorder="0" applyAlignment="0" applyProtection="0"/>
    <xf numFmtId="0" fontId="13" fillId="169" borderId="0" applyNumberFormat="0" applyBorder="0" applyAlignment="0" applyProtection="0"/>
    <xf numFmtId="0" fontId="13" fillId="169" borderId="0" applyNumberFormat="0" applyBorder="0" applyAlignment="0" applyProtection="0"/>
    <xf numFmtId="0" fontId="13" fillId="169" borderId="0" applyNumberFormat="0" applyBorder="0" applyAlignment="0" applyProtection="0"/>
    <xf numFmtId="0" fontId="13" fillId="169" borderId="0" applyNumberFormat="0" applyBorder="0" applyAlignment="0" applyProtection="0"/>
    <xf numFmtId="0" fontId="13" fillId="169" borderId="0" applyNumberFormat="0" applyBorder="0" applyAlignment="0" applyProtection="0"/>
    <xf numFmtId="0" fontId="6" fillId="15" borderId="0" applyNumberFormat="0" applyBorder="0" applyAlignment="0" applyProtection="0"/>
    <xf numFmtId="0" fontId="13" fillId="169" borderId="0" applyNumberFormat="0" applyBorder="0" applyAlignment="0" applyProtection="0"/>
    <xf numFmtId="0" fontId="13" fillId="169" borderId="0" applyNumberFormat="0" applyBorder="0" applyAlignment="0" applyProtection="0"/>
    <xf numFmtId="0" fontId="13" fillId="169" borderId="0" applyNumberFormat="0" applyBorder="0" applyAlignment="0" applyProtection="0"/>
    <xf numFmtId="0" fontId="13" fillId="169" borderId="0" applyNumberFormat="0" applyBorder="0" applyAlignment="0" applyProtection="0"/>
    <xf numFmtId="0" fontId="6" fillId="15" borderId="0" applyNumberFormat="0" applyBorder="0" applyAlignment="0" applyProtection="0"/>
    <xf numFmtId="0" fontId="13" fillId="169"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1" borderId="0" applyNumberFormat="0" applyBorder="0" applyAlignment="0" applyProtection="0"/>
    <xf numFmtId="0" fontId="13" fillId="51" borderId="0" applyNumberFormat="0" applyBorder="0" applyAlignment="0" applyProtection="0"/>
    <xf numFmtId="0" fontId="6" fillId="51" borderId="0" applyNumberFormat="0" applyBorder="0" applyAlignment="0" applyProtection="0"/>
    <xf numFmtId="0" fontId="6" fillId="19"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2" borderId="0" applyNumberFormat="0" applyBorder="0" applyAlignment="0" applyProtection="0"/>
    <xf numFmtId="0" fontId="13" fillId="51" borderId="0" applyNumberFormat="0" applyBorder="0" applyAlignment="0" applyProtection="0"/>
    <xf numFmtId="0" fontId="6" fillId="51" borderId="0" applyNumberFormat="0" applyBorder="0" applyAlignment="0" applyProtection="0"/>
    <xf numFmtId="0" fontId="6" fillId="19" borderId="0" applyNumberFormat="0" applyBorder="0" applyAlignment="0" applyProtection="0"/>
    <xf numFmtId="0" fontId="13" fillId="52" borderId="0" applyNumberFormat="0" applyBorder="0" applyAlignment="0" applyProtection="0"/>
    <xf numFmtId="0" fontId="13" fillId="170" borderId="0" applyNumberFormat="0" applyBorder="0" applyAlignment="0" applyProtection="0"/>
    <xf numFmtId="0" fontId="13" fillId="170" borderId="0" applyNumberFormat="0" applyBorder="0" applyAlignment="0" applyProtection="0"/>
    <xf numFmtId="0" fontId="13" fillId="170" borderId="0" applyNumberFormat="0" applyBorder="0" applyAlignment="0" applyProtection="0"/>
    <xf numFmtId="0" fontId="13" fillId="170" borderId="0" applyNumberFormat="0" applyBorder="0" applyAlignment="0" applyProtection="0"/>
    <xf numFmtId="0" fontId="13" fillId="170" borderId="0" applyNumberFormat="0" applyBorder="0" applyAlignment="0" applyProtection="0"/>
    <xf numFmtId="0" fontId="6" fillId="23" borderId="0" applyNumberFormat="0" applyBorder="0" applyAlignment="0" applyProtection="0"/>
    <xf numFmtId="0" fontId="13" fillId="170" borderId="0" applyNumberFormat="0" applyBorder="0" applyAlignment="0" applyProtection="0"/>
    <xf numFmtId="0" fontId="13" fillId="170" borderId="0" applyNumberFormat="0" applyBorder="0" applyAlignment="0" applyProtection="0"/>
    <xf numFmtId="0" fontId="13" fillId="170" borderId="0" applyNumberFormat="0" applyBorder="0" applyAlignment="0" applyProtection="0"/>
    <xf numFmtId="0" fontId="13" fillId="170" borderId="0" applyNumberFormat="0" applyBorder="0" applyAlignment="0" applyProtection="0"/>
    <xf numFmtId="0" fontId="6" fillId="23" borderId="0" applyNumberFormat="0" applyBorder="0" applyAlignment="0" applyProtection="0"/>
    <xf numFmtId="0" fontId="13" fillId="170"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6" fillId="27"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6" fillId="27" borderId="0" applyNumberFormat="0" applyBorder="0" applyAlignment="0" applyProtection="0"/>
    <xf numFmtId="0" fontId="13" fillId="41" borderId="0" applyNumberFormat="0" applyBorder="0" applyAlignment="0" applyProtection="0"/>
    <xf numFmtId="0" fontId="13" fillId="101" borderId="0" applyNumberFormat="0" applyBorder="0" applyAlignment="0" applyProtection="0"/>
    <xf numFmtId="0" fontId="13" fillId="101" borderId="0" applyNumberFormat="0" applyBorder="0" applyAlignment="0" applyProtection="0"/>
    <xf numFmtId="0" fontId="13" fillId="101" borderId="0" applyNumberFormat="0" applyBorder="0" applyAlignment="0" applyProtection="0"/>
    <xf numFmtId="0" fontId="13" fillId="101" borderId="0" applyNumberFormat="0" applyBorder="0" applyAlignment="0" applyProtection="0"/>
    <xf numFmtId="0" fontId="13" fillId="101" borderId="0" applyNumberFormat="0" applyBorder="0" applyAlignment="0" applyProtection="0"/>
    <xf numFmtId="0" fontId="6" fillId="31" borderId="0" applyNumberFormat="0" applyBorder="0" applyAlignment="0" applyProtection="0"/>
    <xf numFmtId="0" fontId="13" fillId="101" borderId="0" applyNumberFormat="0" applyBorder="0" applyAlignment="0" applyProtection="0"/>
    <xf numFmtId="0" fontId="13" fillId="101" borderId="0" applyNumberFormat="0" applyBorder="0" applyAlignment="0" applyProtection="0"/>
    <xf numFmtId="0" fontId="13" fillId="101" borderId="0" applyNumberFormat="0" applyBorder="0" applyAlignment="0" applyProtection="0"/>
    <xf numFmtId="0" fontId="13" fillId="101" borderId="0" applyNumberFormat="0" applyBorder="0" applyAlignment="0" applyProtection="0"/>
    <xf numFmtId="0" fontId="6" fillId="31" borderId="0" applyNumberFormat="0" applyBorder="0" applyAlignment="0" applyProtection="0"/>
    <xf numFmtId="0" fontId="13" fillId="101" borderId="0" applyNumberFormat="0" applyBorder="0" applyAlignment="0" applyProtection="0"/>
    <xf numFmtId="223" fontId="45" fillId="0" borderId="0" applyFill="0" applyBorder="0">
      <alignment horizontal="center"/>
    </xf>
    <xf numFmtId="0" fontId="427" fillId="0" borderId="0">
      <alignment horizontal="right"/>
    </xf>
    <xf numFmtId="234" fontId="45" fillId="0" borderId="0" applyFill="0" applyBorder="0" applyProtection="0">
      <alignment horizontal="center"/>
    </xf>
    <xf numFmtId="198" fontId="45" fillId="0" borderId="0" applyFont="0" applyFill="0" applyBorder="0" applyAlignment="0" applyProtection="0"/>
    <xf numFmtId="345" fontId="45" fillId="0" borderId="0" applyFill="0" applyBorder="0"/>
    <xf numFmtId="345" fontId="45" fillId="0" borderId="0" applyFill="0" applyBorder="0">
      <protection locked="0"/>
    </xf>
    <xf numFmtId="345" fontId="222" fillId="0" borderId="0" applyFill="0" applyBorder="0" applyProtection="0"/>
    <xf numFmtId="346" fontId="45" fillId="0" borderId="0" applyFill="0" applyBorder="0" applyAlignment="0"/>
    <xf numFmtId="248" fontId="45" fillId="0" borderId="0" applyFill="0" applyBorder="0" applyAlignment="0"/>
    <xf numFmtId="0" fontId="428" fillId="0" borderId="0" applyNumberFormat="0" applyFill="0" applyBorder="0" applyAlignment="0" applyProtection="0"/>
    <xf numFmtId="347" fontId="232" fillId="0" borderId="0"/>
    <xf numFmtId="260" fontId="259" fillId="0" borderId="0" applyNumberFormat="0" applyFill="0" applyBorder="0" applyAlignment="0" applyProtection="0"/>
    <xf numFmtId="0" fontId="335" fillId="45" borderId="96"/>
    <xf numFmtId="348" fontId="274" fillId="0" borderId="64">
      <alignment horizontal="right"/>
      <protection locked="0"/>
    </xf>
    <xf numFmtId="0" fontId="76" fillId="0" borderId="97"/>
    <xf numFmtId="0" fontId="125" fillId="0" borderId="0"/>
    <xf numFmtId="0" fontId="25" fillId="0" borderId="0"/>
    <xf numFmtId="0" fontId="78" fillId="0" borderId="0"/>
    <xf numFmtId="0" fontId="6" fillId="0" borderId="0"/>
    <xf numFmtId="0" fontId="429" fillId="0" borderId="0"/>
    <xf numFmtId="9" fontId="25" fillId="0" borderId="0" applyFont="0" applyFill="0" applyBorder="0" applyAlignment="0" applyProtection="0"/>
    <xf numFmtId="302" fontId="430" fillId="0" borderId="0" applyBorder="0">
      <alignment horizontal="right"/>
      <protection locked="0"/>
    </xf>
    <xf numFmtId="0" fontId="427" fillId="0" borderId="0" applyNumberFormat="0" applyFill="0" applyBorder="0" applyAlignment="0" applyProtection="0"/>
    <xf numFmtId="0" fontId="50" fillId="0" borderId="0"/>
    <xf numFmtId="0" fontId="164" fillId="0" borderId="0"/>
    <xf numFmtId="49" fontId="335" fillId="171" borderId="98">
      <alignment horizontal="left"/>
    </xf>
    <xf numFmtId="311" fontId="45" fillId="0" borderId="0" applyFill="0" applyBorder="0" applyAlignment="0"/>
    <xf numFmtId="349" fontId="45" fillId="0" borderId="0" applyFill="0" applyBorder="0" applyAlignment="0"/>
    <xf numFmtId="178" fontId="51" fillId="0" borderId="99">
      <protection locked="0"/>
    </xf>
    <xf numFmtId="178" fontId="51" fillId="0" borderId="99">
      <protection locked="0"/>
    </xf>
    <xf numFmtId="168" fontId="13" fillId="0" borderId="0" applyFont="0" applyFill="0" applyBorder="0" applyAlignment="0" applyProtection="0"/>
    <xf numFmtId="168" fontId="6" fillId="0" borderId="0" applyFont="0" applyFill="0" applyBorder="0" applyAlignment="0" applyProtection="0"/>
    <xf numFmtId="178" fontId="75" fillId="171" borderId="99"/>
    <xf numFmtId="178" fontId="75" fillId="171" borderId="99"/>
    <xf numFmtId="0" fontId="25" fillId="0" borderId="0"/>
    <xf numFmtId="0" fontId="51" fillId="0" borderId="0"/>
    <xf numFmtId="0" fontId="25" fillId="0" borderId="0"/>
    <xf numFmtId="0" fontId="13" fillId="0" borderId="0"/>
    <xf numFmtId="0" fontId="45" fillId="0" borderId="0"/>
    <xf numFmtId="0" fontId="45" fillId="0" borderId="0"/>
    <xf numFmtId="0" fontId="25" fillId="0" borderId="0"/>
    <xf numFmtId="0" fontId="25" fillId="0" borderId="0"/>
    <xf numFmtId="0" fontId="25" fillId="0" borderId="0"/>
    <xf numFmtId="0" fontId="25" fillId="0" borderId="0"/>
    <xf numFmtId="0" fontId="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45" fillId="0" borderId="0"/>
    <xf numFmtId="0" fontId="45" fillId="0" borderId="0"/>
    <xf numFmtId="0" fontId="13" fillId="0" borderId="0"/>
    <xf numFmtId="0" fontId="6" fillId="0" borderId="0"/>
    <xf numFmtId="0" fontId="6" fillId="0" borderId="0"/>
    <xf numFmtId="0" fontId="6"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51" fillId="0" borderId="0"/>
    <xf numFmtId="0" fontId="51" fillId="0" borderId="0"/>
    <xf numFmtId="0" fontId="45" fillId="0" borderId="0"/>
    <xf numFmtId="0" fontId="45" fillId="0" borderId="0"/>
    <xf numFmtId="0" fontId="4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6" fillId="0" borderId="0"/>
    <xf numFmtId="0" fontId="45" fillId="0" borderId="0"/>
    <xf numFmtId="0" fontId="45" fillId="0" borderId="0"/>
    <xf numFmtId="0" fontId="45" fillId="0" borderId="0"/>
    <xf numFmtId="0" fontId="13" fillId="0" borderId="0"/>
    <xf numFmtId="0" fontId="45" fillId="0" borderId="0"/>
    <xf numFmtId="0" fontId="13" fillId="0" borderId="0"/>
    <xf numFmtId="0" fontId="13" fillId="0" borderId="0"/>
    <xf numFmtId="0" fontId="6" fillId="0" borderId="0"/>
    <xf numFmtId="0" fontId="13" fillId="0" borderId="0"/>
    <xf numFmtId="0" fontId="6" fillId="0" borderId="0"/>
    <xf numFmtId="0" fontId="13" fillId="0" borderId="0"/>
    <xf numFmtId="0" fontId="6" fillId="0" borderId="0"/>
    <xf numFmtId="0" fontId="13" fillId="0" borderId="0"/>
    <xf numFmtId="0" fontId="13" fillId="0" borderId="0"/>
    <xf numFmtId="0" fontId="6" fillId="0" borderId="0"/>
    <xf numFmtId="0" fontId="13" fillId="0" borderId="0"/>
    <xf numFmtId="0" fontId="13" fillId="0" borderId="0"/>
    <xf numFmtId="0" fontId="6" fillId="0" borderId="0"/>
    <xf numFmtId="0" fontId="13" fillId="0" borderId="0"/>
    <xf numFmtId="0" fontId="13" fillId="0" borderId="0"/>
    <xf numFmtId="0" fontId="6" fillId="0" borderId="0"/>
    <xf numFmtId="0" fontId="6" fillId="0" borderId="0"/>
    <xf numFmtId="0" fontId="6" fillId="0" borderId="0"/>
    <xf numFmtId="0" fontId="45" fillId="0" borderId="0"/>
    <xf numFmtId="0" fontId="25" fillId="0" borderId="0"/>
    <xf numFmtId="0" fontId="25" fillId="0" borderId="0"/>
    <xf numFmtId="0" fontId="6" fillId="0" borderId="0"/>
    <xf numFmtId="0" fontId="6" fillId="0" borderId="0"/>
    <xf numFmtId="0" fontId="13" fillId="101" borderId="29" applyNumberFormat="0" applyFont="0" applyAlignment="0" applyProtection="0"/>
    <xf numFmtId="0" fontId="13" fillId="101" borderId="29" applyNumberFormat="0" applyFont="0" applyAlignment="0" applyProtection="0"/>
    <xf numFmtId="0" fontId="13" fillId="101" borderId="38" applyNumberFormat="0" applyFont="0" applyAlignment="0" applyProtection="0"/>
    <xf numFmtId="0" fontId="13" fillId="8" borderId="13" applyNumberFormat="0" applyFont="0" applyAlignment="0" applyProtection="0"/>
    <xf numFmtId="3" fontId="45" fillId="0" borderId="0" applyBorder="0">
      <alignment horizontal="right"/>
      <protection locked="0"/>
    </xf>
    <xf numFmtId="169" fontId="25" fillId="0" borderId="0" applyFont="0" applyFill="0" applyBorder="0" applyAlignment="0" applyProtection="0"/>
    <xf numFmtId="196" fontId="177" fillId="0" borderId="95" applyFont="0" applyFill="0" applyBorder="0" applyAlignment="0" applyProtection="0">
      <alignment horizontal="right"/>
    </xf>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38" fontId="225" fillId="0" borderId="95" applyBorder="0">
      <alignment horizontal="right"/>
      <protection locked="0"/>
    </xf>
    <xf numFmtId="0" fontId="233" fillId="0" borderId="95" applyFill="0" applyBorder="0" applyProtection="0">
      <alignment horizontal="left" vertical="top"/>
    </xf>
    <xf numFmtId="0" fontId="327" fillId="0" borderId="95"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98" fontId="6" fillId="0" borderId="0" applyFont="0" applyFill="0" applyBorder="0" applyAlignment="0" applyProtection="0"/>
    <xf numFmtId="4" fontId="49" fillId="132" borderId="87" applyBorder="0">
      <alignment horizontal="right"/>
    </xf>
    <xf numFmtId="4" fontId="49" fillId="132" borderId="87" applyBorder="0">
      <alignment horizontal="right"/>
    </xf>
    <xf numFmtId="4" fontId="49" fillId="132" borderId="87" applyBorder="0">
      <alignment horizontal="right"/>
    </xf>
    <xf numFmtId="4" fontId="49" fillId="132" borderId="87" applyBorder="0">
      <alignment horizontal="right"/>
    </xf>
    <xf numFmtId="4" fontId="49" fillId="132" borderId="87" applyBorder="0">
      <alignment horizontal="right"/>
    </xf>
    <xf numFmtId="4" fontId="351" fillId="132" borderId="87" applyBorder="0">
      <alignment horizontal="right"/>
    </xf>
    <xf numFmtId="4" fontId="351" fillId="132" borderId="87" applyBorder="0">
      <alignment horizontal="right"/>
    </xf>
    <xf numFmtId="4" fontId="351" fillId="132" borderId="87" applyBorder="0">
      <alignment horizontal="right"/>
    </xf>
    <xf numFmtId="4" fontId="351" fillId="36" borderId="87" applyBorder="0">
      <alignment horizontal="right"/>
    </xf>
    <xf numFmtId="4" fontId="351" fillId="36" borderId="87" applyBorder="0">
      <alignment horizontal="right"/>
    </xf>
    <xf numFmtId="4" fontId="49" fillId="132" borderId="87" applyBorder="0">
      <alignment horizontal="right"/>
    </xf>
    <xf numFmtId="4" fontId="49" fillId="132" borderId="87" applyBorder="0">
      <alignment horizontal="righ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169" fontId="6" fillId="0" borderId="0" applyFont="0" applyFill="0" applyBorder="0" applyAlignment="0" applyProtection="0"/>
    <xf numFmtId="196" fontId="177" fillId="0" borderId="100" applyFont="0" applyFill="0" applyBorder="0" applyAlignment="0" applyProtection="0">
      <alignment horizontal="right"/>
    </xf>
    <xf numFmtId="38" fontId="225" fillId="0" borderId="100" applyBorder="0">
      <alignment horizontal="right"/>
      <protection locked="0"/>
    </xf>
    <xf numFmtId="0" fontId="233" fillId="0" borderId="100" applyFill="0" applyBorder="0" applyProtection="0">
      <alignment horizontal="left" vertical="top"/>
    </xf>
    <xf numFmtId="0" fontId="327" fillId="0" borderId="100" applyFill="0" applyBorder="0" applyProtection="0"/>
    <xf numFmtId="0" fontId="6" fillId="0" borderId="0"/>
    <xf numFmtId="0" fontId="6" fillId="0" borderId="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0" fontId="6" fillId="0" borderId="0"/>
    <xf numFmtId="177" fontId="64" fillId="0" borderId="101" applyFont="0" applyFill="0">
      <alignment horizontal="right" vertical="center"/>
      <protection locked="0"/>
    </xf>
    <xf numFmtId="177" fontId="130" fillId="0" borderId="102" applyNumberFormat="0" applyFill="0" applyBorder="0" applyAlignment="0" applyProtection="0"/>
    <xf numFmtId="0" fontId="234" fillId="0" borderId="102" applyNumberFormat="0" applyFill="0" applyAlignment="0" applyProtection="0"/>
    <xf numFmtId="0" fontId="234" fillId="0" borderId="102" applyNumberFormat="0" applyFill="0" applyAlignment="0" applyProtection="0"/>
    <xf numFmtId="0" fontId="234" fillId="0" borderId="102" applyNumberFormat="0" applyFill="0" applyAlignment="0" applyProtection="0"/>
    <xf numFmtId="0" fontId="234" fillId="0" borderId="102" applyNumberFormat="0" applyFill="0" applyAlignment="0" applyProtection="0"/>
    <xf numFmtId="0" fontId="242" fillId="0" borderId="103" applyNumberFormat="0" applyAlignment="0" applyProtection="0"/>
    <xf numFmtId="0" fontId="242" fillId="0" borderId="103" applyNumberFormat="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312" fillId="0" borderId="104">
      <alignment vertical="center"/>
    </xf>
    <xf numFmtId="0" fontId="312" fillId="0" borderId="104">
      <alignment vertical="center"/>
    </xf>
    <xf numFmtId="0" fontId="312" fillId="0" borderId="104">
      <alignment vertical="center"/>
    </xf>
    <xf numFmtId="0" fontId="69" fillId="149" borderId="105" applyNumberFormat="0" applyProtection="0">
      <alignment horizontal="center" wrapText="1"/>
    </xf>
    <xf numFmtId="0" fontId="69" fillId="149" borderId="106" applyNumberFormat="0" applyAlignment="0" applyProtection="0">
      <alignment wrapText="1"/>
    </xf>
    <xf numFmtId="0" fontId="327" fillId="0" borderId="10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9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8" borderId="13" applyNumberFormat="0" applyFont="0" applyAlignment="0" applyProtection="0"/>
    <xf numFmtId="177" fontId="64" fillId="0" borderId="101" applyFont="0" applyFill="0">
      <alignment horizontal="right" vertical="center"/>
      <protection locked="0"/>
    </xf>
    <xf numFmtId="0" fontId="6" fillId="0" borderId="0"/>
    <xf numFmtId="0" fontId="6" fillId="0" borderId="0"/>
    <xf numFmtId="169" fontId="6" fillId="0" borderId="0" applyFont="0" applyFill="0" applyBorder="0" applyAlignment="0" applyProtection="0"/>
    <xf numFmtId="169" fontId="6" fillId="0" borderId="0" applyFont="0" applyFill="0" applyBorder="0" applyAlignment="0" applyProtection="0"/>
    <xf numFmtId="0" fontId="6" fillId="0" borderId="0"/>
    <xf numFmtId="0" fontId="386" fillId="162" borderId="110" applyFont="0" applyFill="0" applyBorder="0"/>
    <xf numFmtId="0" fontId="6" fillId="0" borderId="0"/>
    <xf numFmtId="0" fontId="242" fillId="0" borderId="107" applyNumberFormat="0" applyAlignment="0" applyProtection="0">
      <alignment horizontal="left" vertical="center"/>
    </xf>
    <xf numFmtId="2" fontId="108" fillId="0" borderId="111" applyFont="0" applyFill="0" applyBorder="0" applyAlignment="0"/>
    <xf numFmtId="186" fontId="6" fillId="0" borderId="0"/>
    <xf numFmtId="9" fontId="6" fillId="0" borderId="0" applyFont="0" applyFill="0" applyBorder="0" applyAlignment="0" applyProtection="0"/>
    <xf numFmtId="9" fontId="6" fillId="0" borderId="0" applyFont="0" applyFill="0" applyBorder="0" applyAlignment="0" applyProtection="0"/>
    <xf numFmtId="0" fontId="52" fillId="103" borderId="112" applyNumberFormat="0">
      <protection locked="0"/>
    </xf>
    <xf numFmtId="0" fontId="52" fillId="103" borderId="112" applyNumberFormat="0">
      <protection locked="0"/>
    </xf>
    <xf numFmtId="0" fontId="224" fillId="0" borderId="11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 borderId="13" applyNumberFormat="0" applyFont="0" applyAlignment="0" applyProtection="0"/>
    <xf numFmtId="169" fontId="6" fillId="0" borderId="0" applyFont="0" applyFill="0" applyBorder="0" applyAlignment="0" applyProtection="0"/>
    <xf numFmtId="198"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 fontId="49" fillId="132" borderId="108" applyBorder="0">
      <alignment horizontal="right"/>
    </xf>
    <xf numFmtId="4" fontId="352" fillId="132" borderId="109" applyBorder="0">
      <alignment horizontal="righ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9" fontId="25" fillId="0" borderId="0" applyFont="0" applyFill="0" applyBorder="0" applyAlignment="0" applyProtection="0"/>
    <xf numFmtId="0" fontId="5" fillId="0" borderId="0"/>
    <xf numFmtId="0" fontId="426" fillId="0" borderId="0"/>
    <xf numFmtId="169" fontId="5" fillId="0" borderId="0" applyFont="0" applyFill="0" applyBorder="0" applyAlignment="0" applyProtection="0"/>
    <xf numFmtId="9" fontId="4" fillId="0" borderId="0" applyFont="0" applyFill="0" applyBorder="0" applyAlignment="0" applyProtection="0"/>
    <xf numFmtId="169" fontId="4" fillId="0" borderId="0" applyFont="0" applyFill="0" applyBorder="0" applyAlignment="0" applyProtection="0"/>
    <xf numFmtId="0" fontId="49" fillId="0" borderId="0">
      <alignment horizontal="left" vertical="center"/>
    </xf>
    <xf numFmtId="0" fontId="44" fillId="0" borderId="113" applyBorder="0">
      <alignment horizontal="center" vertical="center" wrapText="1"/>
    </xf>
    <xf numFmtId="0" fontId="4" fillId="0" borderId="0"/>
    <xf numFmtId="0" fontId="4" fillId="0" borderId="0"/>
    <xf numFmtId="9" fontId="3" fillId="0" borderId="0" applyFont="0" applyFill="0" applyBorder="0" applyAlignment="0" applyProtection="0"/>
    <xf numFmtId="0" fontId="3" fillId="0" borderId="0"/>
    <xf numFmtId="169" fontId="3" fillId="0" borderId="0" applyFont="0" applyFill="0" applyBorder="0" applyAlignment="0" applyProtection="0"/>
    <xf numFmtId="0" fontId="2" fillId="0" borderId="0"/>
    <xf numFmtId="9" fontId="1" fillId="0" borderId="0" applyFont="0" applyFill="0" applyBorder="0" applyAlignment="0" applyProtection="0"/>
  </cellStyleXfs>
  <cellXfs count="201">
    <xf numFmtId="0" fontId="0" fillId="0" borderId="0" xfId="0"/>
    <xf numFmtId="0" fontId="8" fillId="0" borderId="0" xfId="0" applyFont="1"/>
    <xf numFmtId="0" fontId="8" fillId="0" borderId="0" xfId="0" applyFont="1" applyAlignment="1">
      <alignment horizontal="center" vertical="center" wrapText="1"/>
    </xf>
    <xf numFmtId="0" fontId="8" fillId="0" borderId="0" xfId="0" applyFont="1" applyAlignment="1">
      <alignment vertical="top"/>
    </xf>
    <xf numFmtId="0" fontId="10" fillId="0" borderId="0" xfId="0" applyFont="1"/>
    <xf numFmtId="0" fontId="9" fillId="0" borderId="0" xfId="0" applyFont="1"/>
    <xf numFmtId="0" fontId="8" fillId="0" borderId="0" xfId="0" applyFont="1" applyFill="1" applyAlignment="1">
      <alignment vertical="top"/>
    </xf>
    <xf numFmtId="0" fontId="12" fillId="0" borderId="0" xfId="0" applyFont="1" applyAlignment="1">
      <alignment horizontal="center"/>
    </xf>
    <xf numFmtId="0" fontId="8" fillId="0" borderId="0" xfId="0" applyFont="1" applyAlignment="1">
      <alignment horizontal="justify"/>
    </xf>
    <xf numFmtId="0" fontId="9" fillId="0" borderId="0" xfId="0" applyFont="1" applyAlignment="1">
      <alignment horizontal="left" vertical="center" indent="15"/>
    </xf>
    <xf numFmtId="0" fontId="9" fillId="0" borderId="0" xfId="0" applyFont="1" applyAlignment="1">
      <alignment vertical="center"/>
    </xf>
    <xf numFmtId="0" fontId="9" fillId="0" borderId="0" xfId="0" applyFont="1" applyAlignment="1">
      <alignment vertical="center" wrapText="1"/>
    </xf>
    <xf numFmtId="0" fontId="14" fillId="0" borderId="0" xfId="0" applyFont="1" applyAlignment="1">
      <alignment horizontal="left" vertical="center" indent="15"/>
    </xf>
    <xf numFmtId="0" fontId="14" fillId="0" borderId="0" xfId="0" applyFont="1" applyAlignment="1">
      <alignment vertical="center"/>
    </xf>
    <xf numFmtId="0" fontId="8" fillId="0" borderId="0" xfId="0" applyFont="1" applyAlignment="1">
      <alignment horizontal="right" vertical="center"/>
    </xf>
    <xf numFmtId="0" fontId="12" fillId="0" borderId="0" xfId="0" applyFont="1" applyAlignment="1">
      <alignment vertical="center" wrapText="1"/>
    </xf>
    <xf numFmtId="0" fontId="9" fillId="0" borderId="0" xfId="0" applyFont="1" applyAlignment="1">
      <alignment horizontal="center" vertical="center" wrapText="1"/>
    </xf>
    <xf numFmtId="0" fontId="16" fillId="0" borderId="0" xfId="0" applyFont="1" applyAlignment="1">
      <alignment vertical="center"/>
    </xf>
    <xf numFmtId="0" fontId="8" fillId="0" borderId="0" xfId="0" applyFont="1" applyAlignment="1">
      <alignment vertical="center"/>
    </xf>
    <xf numFmtId="0" fontId="18" fillId="0" borderId="0" xfId="0" applyFont="1" applyAlignment="1">
      <alignment horizontal="center" vertical="center" wrapText="1"/>
    </xf>
    <xf numFmtId="0" fontId="18" fillId="0" borderId="0" xfId="0" applyFont="1" applyAlignment="1">
      <alignment vertical="top"/>
    </xf>
    <xf numFmtId="0" fontId="17" fillId="0" borderId="1" xfId="2" applyFont="1" applyBorder="1" applyAlignment="1">
      <alignment horizontal="center" vertical="top" wrapText="1"/>
    </xf>
    <xf numFmtId="0" fontId="17" fillId="0" borderId="1" xfId="2" applyFont="1" applyBorder="1" applyAlignment="1">
      <alignment horizontal="left" vertical="top" wrapText="1"/>
    </xf>
    <xf numFmtId="0" fontId="17" fillId="0" borderId="1" xfId="2" applyFont="1" applyBorder="1" applyAlignment="1">
      <alignment horizontal="center" vertical="top"/>
    </xf>
    <xf numFmtId="0" fontId="17" fillId="0" borderId="1" xfId="2" applyFont="1" applyFill="1" applyBorder="1" applyAlignment="1">
      <alignment horizontal="center" vertical="top" wrapText="1"/>
    </xf>
    <xf numFmtId="0" fontId="17" fillId="0" borderId="1" xfId="2" applyFont="1" applyFill="1" applyBorder="1" applyAlignment="1">
      <alignment horizontal="left" vertical="top" wrapText="1"/>
    </xf>
    <xf numFmtId="0" fontId="17" fillId="0" borderId="1" xfId="2" applyFont="1" applyFill="1" applyBorder="1" applyAlignment="1">
      <alignment horizontal="center" vertical="top"/>
    </xf>
    <xf numFmtId="0" fontId="18" fillId="0" borderId="0" xfId="0" applyFont="1" applyFill="1" applyAlignment="1">
      <alignment vertical="top"/>
    </xf>
    <xf numFmtId="0" fontId="9" fillId="0" borderId="0" xfId="0" applyFont="1" applyAlignment="1">
      <alignment horizontal="right" wrapText="1"/>
    </xf>
    <xf numFmtId="0" fontId="20" fillId="0" borderId="1" xfId="0" applyFont="1" applyBorder="1" applyAlignment="1">
      <alignment vertical="center" wrapText="1"/>
    </xf>
    <xf numFmtId="0" fontId="9" fillId="0" borderId="0" xfId="0" applyFont="1" applyAlignment="1">
      <alignment horizontal="left" wrapText="1" indent="15"/>
    </xf>
    <xf numFmtId="4" fontId="8" fillId="0" borderId="0" xfId="0" applyNumberFormat="1" applyFont="1"/>
    <xf numFmtId="0" fontId="18" fillId="0" borderId="1" xfId="0" applyFont="1" applyBorder="1" applyAlignment="1">
      <alignment horizontal="center" vertical="center" wrapText="1"/>
    </xf>
    <xf numFmtId="0" fontId="18" fillId="0" borderId="1" xfId="0" applyFont="1" applyBorder="1" applyAlignment="1">
      <alignment horizontal="center" vertical="top" wrapText="1"/>
    </xf>
    <xf numFmtId="0" fontId="18" fillId="0" borderId="1" xfId="0" applyFont="1" applyBorder="1" applyAlignment="1">
      <alignment horizontal="left" vertical="top" wrapText="1"/>
    </xf>
    <xf numFmtId="0" fontId="18" fillId="0" borderId="1" xfId="0" applyFont="1" applyBorder="1" applyAlignment="1">
      <alignment horizontal="center" vertical="top"/>
    </xf>
    <xf numFmtId="0" fontId="18" fillId="0" borderId="1" xfId="0" applyFont="1" applyFill="1" applyBorder="1" applyAlignment="1">
      <alignment horizontal="center" vertical="top"/>
    </xf>
    <xf numFmtId="4" fontId="18" fillId="0" borderId="1" xfId="0" applyNumberFormat="1" applyFont="1" applyBorder="1" applyAlignment="1">
      <alignment horizontal="center" vertical="top"/>
    </xf>
    <xf numFmtId="4"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top" wrapText="1"/>
    </xf>
    <xf numFmtId="0" fontId="23" fillId="0" borderId="1" xfId="0" applyFont="1" applyBorder="1" applyAlignment="1">
      <alignment horizontal="left" vertical="top" wrapText="1"/>
    </xf>
    <xf numFmtId="0" fontId="18" fillId="0" borderId="1" xfId="0" applyFont="1" applyBorder="1" applyAlignment="1">
      <alignment horizontal="left" vertical="center" wrapText="1"/>
    </xf>
    <xf numFmtId="0" fontId="8" fillId="0" borderId="0" xfId="0" applyFont="1" applyFill="1" applyBorder="1" applyAlignment="1">
      <alignment vertical="top"/>
    </xf>
    <xf numFmtId="0" fontId="8" fillId="0" borderId="0" xfId="0" applyFont="1" applyBorder="1" applyAlignment="1">
      <alignment vertical="top"/>
    </xf>
    <xf numFmtId="0" fontId="8" fillId="0" borderId="0" xfId="11783" applyFont="1"/>
    <xf numFmtId="0" fontId="8" fillId="0" borderId="0" xfId="11783" applyFont="1" applyFill="1"/>
    <xf numFmtId="0" fontId="425" fillId="166" borderId="0" xfId="11783" applyFont="1" applyFill="1"/>
    <xf numFmtId="0" fontId="9" fillId="166" borderId="0" xfId="11783" applyFont="1" applyFill="1" applyAlignment="1">
      <alignment wrapText="1"/>
    </xf>
    <xf numFmtId="0" fontId="9" fillId="166" borderId="0" xfId="11432" applyFont="1" applyFill="1" applyAlignment="1">
      <alignment wrapText="1"/>
    </xf>
    <xf numFmtId="0" fontId="9" fillId="166" borderId="0" xfId="11783" applyFont="1" applyFill="1"/>
    <xf numFmtId="0" fontId="8" fillId="0" borderId="0" xfId="11783" applyFont="1" applyBorder="1"/>
    <xf numFmtId="4" fontId="8" fillId="0" borderId="0" xfId="11783" applyNumberFormat="1" applyFont="1"/>
    <xf numFmtId="0" fontId="8" fillId="0" borderId="0" xfId="11783" applyFont="1" applyBorder="1" applyAlignment="1">
      <alignment horizontal="center"/>
    </xf>
    <xf numFmtId="49" fontId="8" fillId="0" borderId="0" xfId="11783" applyNumberFormat="1" applyFont="1" applyBorder="1" applyAlignment="1"/>
    <xf numFmtId="0" fontId="8" fillId="0" borderId="0" xfId="11783" applyFont="1" applyBorder="1" applyAlignment="1"/>
    <xf numFmtId="0" fontId="8" fillId="0" borderId="0" xfId="11783" applyFont="1" applyAlignment="1">
      <alignment horizontal="left"/>
    </xf>
    <xf numFmtId="0" fontId="8" fillId="0" borderId="0" xfId="11783" applyFont="1" applyAlignment="1">
      <alignment horizontal="left" wrapText="1"/>
    </xf>
    <xf numFmtId="49" fontId="8" fillId="0" borderId="45" xfId="11919" applyNumberFormat="1" applyFont="1" applyFill="1" applyBorder="1" applyAlignment="1" applyProtection="1">
      <alignment horizontal="left" vertical="center" wrapText="1"/>
    </xf>
    <xf numFmtId="0" fontId="8" fillId="0" borderId="0" xfId="11783" applyFont="1" applyBorder="1" applyAlignment="1">
      <alignment horizontal="left"/>
    </xf>
    <xf numFmtId="4" fontId="8" fillId="0" borderId="1" xfId="11783" applyNumberFormat="1" applyFont="1" applyFill="1" applyBorder="1" applyAlignment="1">
      <alignment horizontal="center" vertical="center"/>
    </xf>
    <xf numFmtId="0" fontId="8" fillId="0" borderId="1" xfId="11783" applyFont="1" applyFill="1" applyBorder="1" applyAlignment="1">
      <alignment horizontal="justify" vertical="center" wrapText="1"/>
    </xf>
    <xf numFmtId="0" fontId="8" fillId="0" borderId="1" xfId="2016" applyFont="1" applyFill="1" applyBorder="1" applyAlignment="1" applyProtection="1">
      <alignment horizontal="left" vertical="center" wrapText="1"/>
    </xf>
    <xf numFmtId="0" fontId="8" fillId="0" borderId="1" xfId="2016" applyFont="1" applyFill="1" applyBorder="1" applyAlignment="1" applyProtection="1">
      <alignment horizontal="left" vertical="center" wrapText="1" indent="1"/>
    </xf>
    <xf numFmtId="3" fontId="8" fillId="0" borderId="1" xfId="2016" applyNumberFormat="1" applyFont="1" applyFill="1" applyBorder="1" applyAlignment="1" applyProtection="1">
      <alignment horizontal="left" vertical="center" wrapText="1" indent="1"/>
    </xf>
    <xf numFmtId="0" fontId="8" fillId="0" borderId="73" xfId="2016" applyFont="1" applyFill="1" applyBorder="1" applyAlignment="1" applyProtection="1">
      <alignment horizontal="left" vertical="top" wrapText="1"/>
    </xf>
    <xf numFmtId="0" fontId="8" fillId="0" borderId="1" xfId="46" applyFont="1" applyFill="1" applyBorder="1" applyAlignment="1" applyProtection="1">
      <alignment horizontal="left" vertical="center" wrapText="1"/>
    </xf>
    <xf numFmtId="0" fontId="8" fillId="0" borderId="0" xfId="0" applyFont="1" applyFill="1" applyBorder="1" applyAlignment="1">
      <alignment horizontal="center" vertical="center"/>
    </xf>
    <xf numFmtId="49" fontId="8" fillId="0" borderId="1" xfId="11783" applyNumberFormat="1" applyFont="1" applyBorder="1" applyAlignment="1">
      <alignment horizontal="center" vertical="center"/>
    </xf>
    <xf numFmtId="0" fontId="8" fillId="0" borderId="1" xfId="11783" applyFont="1" applyBorder="1" applyAlignment="1">
      <alignment horizontal="justify" vertical="center" wrapText="1"/>
    </xf>
    <xf numFmtId="4" fontId="8" fillId="0" borderId="1" xfId="11783" applyNumberFormat="1" applyFont="1" applyBorder="1" applyAlignment="1">
      <alignment horizontal="center" vertical="center"/>
    </xf>
    <xf numFmtId="0" fontId="8" fillId="0" borderId="1" xfId="11783" applyFont="1" applyBorder="1" applyAlignment="1">
      <alignment horizontal="left" vertical="center" wrapText="1"/>
    </xf>
    <xf numFmtId="0" fontId="8" fillId="0" borderId="1" xfId="11783" applyFont="1" applyBorder="1" applyAlignment="1">
      <alignment horizontal="justify" vertical="top" wrapText="1"/>
    </xf>
    <xf numFmtId="169" fontId="8" fillId="0" borderId="1" xfId="2807" applyFont="1" applyFill="1" applyBorder="1" applyAlignment="1" applyProtection="1">
      <alignment horizontal="center" vertical="center"/>
      <protection locked="0"/>
    </xf>
    <xf numFmtId="169" fontId="8" fillId="0" borderId="1" xfId="2807" applyFont="1" applyFill="1" applyBorder="1" applyAlignment="1">
      <alignment horizontal="center" vertical="center"/>
    </xf>
    <xf numFmtId="0" fontId="8" fillId="0" borderId="0" xfId="11783" applyFont="1" applyFill="1" applyBorder="1"/>
    <xf numFmtId="4" fontId="418" fillId="0" borderId="0" xfId="11783" applyNumberFormat="1" applyFont="1" applyFill="1" applyBorder="1" applyAlignment="1">
      <alignment horizontal="center" vertical="center"/>
    </xf>
    <xf numFmtId="4" fontId="8" fillId="0" borderId="0" xfId="11783" applyNumberFormat="1" applyFont="1" applyBorder="1"/>
    <xf numFmtId="4" fontId="8" fillId="0" borderId="73" xfId="11783" applyNumberFormat="1" applyFont="1" applyBorder="1" applyAlignment="1">
      <alignment horizontal="center" vertical="center"/>
    </xf>
    <xf numFmtId="10" fontId="418" fillId="0" borderId="0" xfId="11783" applyNumberFormat="1" applyFont="1" applyFill="1" applyBorder="1" applyAlignment="1">
      <alignment horizontal="center" vertical="center"/>
    </xf>
    <xf numFmtId="0" fontId="8" fillId="0" borderId="1" xfId="11783" applyFont="1" applyBorder="1" applyAlignment="1">
      <alignment wrapText="1"/>
    </xf>
    <xf numFmtId="0" fontId="9" fillId="166" borderId="0" xfId="11783" applyFont="1" applyFill="1" applyBorder="1" applyAlignment="1">
      <alignment wrapText="1"/>
    </xf>
    <xf numFmtId="0" fontId="9" fillId="0" borderId="0" xfId="11783" applyFont="1" applyFill="1"/>
    <xf numFmtId="0" fontId="9" fillId="0" borderId="0" xfId="11432" applyFont="1" applyFill="1" applyAlignment="1">
      <alignment wrapText="1"/>
    </xf>
    <xf numFmtId="0" fontId="8" fillId="0" borderId="0" xfId="0" applyFont="1" applyFill="1" applyBorder="1" applyAlignment="1">
      <alignment vertical="center"/>
    </xf>
    <xf numFmtId="0" fontId="8" fillId="0" borderId="1" xfId="11783" applyFont="1" applyFill="1" applyBorder="1" applyAlignment="1">
      <alignment horizontal="center" vertical="center"/>
    </xf>
    <xf numFmtId="0" fontId="8" fillId="0" borderId="3" xfId="11783" applyFont="1" applyFill="1" applyBorder="1" applyAlignment="1">
      <alignment horizontal="center" vertical="center"/>
    </xf>
    <xf numFmtId="0" fontId="8" fillId="0" borderId="1" xfId="11783" applyFont="1" applyBorder="1" applyAlignment="1">
      <alignment horizontal="center" vertical="center" wrapText="1"/>
    </xf>
    <xf numFmtId="0" fontId="8" fillId="0" borderId="1" xfId="11783" applyFont="1" applyBorder="1" applyAlignment="1">
      <alignment horizontal="center" vertical="center"/>
    </xf>
    <xf numFmtId="0" fontId="8" fillId="0" borderId="15" xfId="11783" applyFont="1" applyBorder="1" applyAlignment="1">
      <alignment horizontal="center" vertical="center"/>
    </xf>
    <xf numFmtId="0" fontId="8" fillId="0" borderId="3" xfId="11783" applyFont="1" applyBorder="1" applyAlignment="1">
      <alignment horizontal="center" vertical="center"/>
    </xf>
    <xf numFmtId="4" fontId="8" fillId="0" borderId="0" xfId="0" applyNumberFormat="1" applyFont="1" applyFill="1" applyAlignment="1">
      <alignment vertical="top"/>
    </xf>
    <xf numFmtId="0" fontId="8" fillId="0" borderId="0" xfId="0" applyFont="1" applyFill="1" applyAlignment="1">
      <alignment vertical="top" wrapText="1"/>
    </xf>
    <xf numFmtId="4" fontId="418" fillId="0" borderId="1" xfId="0" applyNumberFormat="1" applyFont="1" applyFill="1" applyBorder="1" applyAlignment="1">
      <alignment horizontal="center" vertical="center"/>
    </xf>
    <xf numFmtId="10" fontId="418" fillId="0" borderId="73" xfId="0" applyNumberFormat="1" applyFont="1" applyFill="1" applyBorder="1" applyAlignment="1">
      <alignment horizontal="center" vertical="center"/>
    </xf>
    <xf numFmtId="3" fontId="8" fillId="0" borderId="0" xfId="0" applyNumberFormat="1" applyFont="1" applyFill="1" applyAlignment="1">
      <alignment vertical="top"/>
    </xf>
    <xf numFmtId="0" fontId="8" fillId="0" borderId="0" xfId="11432" applyFont="1" applyFill="1" applyBorder="1" applyAlignment="1">
      <alignment horizontal="left" vertical="top" wrapText="1"/>
    </xf>
    <xf numFmtId="169" fontId="8" fillId="0" borderId="0" xfId="0" applyNumberFormat="1" applyFont="1" applyFill="1" applyAlignment="1">
      <alignment horizontal="center" vertical="top" wrapText="1"/>
    </xf>
    <xf numFmtId="0" fontId="81" fillId="0" borderId="0" xfId="0" applyFont="1"/>
    <xf numFmtId="352" fontId="17" fillId="0" borderId="1" xfId="12871" applyNumberFormat="1" applyFont="1" applyFill="1" applyBorder="1" applyAlignment="1">
      <alignment horizontal="center" vertical="top"/>
    </xf>
    <xf numFmtId="4" fontId="17" fillId="0" borderId="1" xfId="2" applyNumberFormat="1" applyFont="1" applyFill="1" applyBorder="1" applyAlignment="1">
      <alignment horizontal="center" vertical="center" wrapText="1"/>
    </xf>
    <xf numFmtId="4" fontId="18" fillId="0" borderId="1" xfId="2" applyNumberFormat="1" applyFont="1" applyFill="1" applyBorder="1" applyAlignment="1">
      <alignment horizontal="center" vertical="center" wrapText="1"/>
    </xf>
    <xf numFmtId="0" fontId="18" fillId="0" borderId="0" xfId="0" applyFont="1" applyBorder="1" applyAlignment="1">
      <alignment horizontal="center" vertical="top" wrapText="1"/>
    </xf>
    <xf numFmtId="0" fontId="18" fillId="0" borderId="0" xfId="0" applyFont="1" applyFill="1" applyBorder="1" applyAlignment="1">
      <alignment horizontal="center" vertical="top" wrapText="1"/>
    </xf>
    <xf numFmtId="0" fontId="8" fillId="0" borderId="1" xfId="11783" applyFont="1" applyBorder="1" applyAlignment="1">
      <alignment horizontal="center" vertical="center"/>
    </xf>
    <xf numFmtId="0" fontId="9" fillId="166" borderId="0" xfId="11432" applyFont="1" applyFill="1" applyAlignment="1">
      <alignment horizontal="left" wrapText="1"/>
    </xf>
    <xf numFmtId="0" fontId="9" fillId="0" borderId="0" xfId="11783" applyFont="1" applyFill="1" applyAlignment="1">
      <alignment horizontal="left" wrapText="1"/>
    </xf>
    <xf numFmtId="0" fontId="9" fillId="166" borderId="0" xfId="11783" applyFont="1" applyFill="1" applyAlignment="1">
      <alignment horizontal="left" wrapText="1"/>
    </xf>
    <xf numFmtId="4" fontId="8" fillId="166" borderId="1" xfId="11783" applyNumberFormat="1" applyFont="1" applyFill="1" applyBorder="1" applyAlignment="1">
      <alignment horizontal="center" vertical="center"/>
    </xf>
    <xf numFmtId="3" fontId="8" fillId="166" borderId="1" xfId="11783" applyNumberFormat="1" applyFont="1" applyFill="1" applyBorder="1" applyAlignment="1">
      <alignment horizontal="center" vertical="center"/>
    </xf>
    <xf numFmtId="0" fontId="9" fillId="0" borderId="0" xfId="0" applyFont="1" applyAlignment="1">
      <alignment horizontal="left"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5" xfId="0" applyFont="1" applyFill="1" applyBorder="1" applyAlignment="1">
      <alignment horizontal="center" vertical="top"/>
    </xf>
    <xf numFmtId="4" fontId="18" fillId="0" borderId="1" xfId="0" applyNumberFormat="1" applyFont="1" applyBorder="1" applyAlignment="1">
      <alignment horizontal="center" vertical="center" wrapText="1"/>
    </xf>
    <xf numFmtId="0" fontId="8" fillId="0" borderId="0" xfId="0" applyFont="1" applyFill="1" applyAlignment="1">
      <alignment vertical="center"/>
    </xf>
    <xf numFmtId="171" fontId="18" fillId="0" borderId="1" xfId="0" applyNumberFormat="1" applyFont="1" applyFill="1" applyBorder="1" applyAlignment="1">
      <alignment horizontal="center" vertical="center"/>
    </xf>
    <xf numFmtId="170" fontId="18" fillId="0" borderId="1"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18" fillId="0" borderId="1" xfId="0" applyFont="1" applyBorder="1" applyAlignment="1">
      <alignment horizontal="center" vertical="center" wrapText="1"/>
    </xf>
    <xf numFmtId="0" fontId="17" fillId="0" borderId="1" xfId="2" applyFont="1" applyBorder="1" applyAlignment="1">
      <alignment horizontal="center" vertical="center" wrapText="1"/>
    </xf>
    <xf numFmtId="3" fontId="18" fillId="0" borderId="1" xfId="0" applyNumberFormat="1" applyFont="1" applyFill="1" applyBorder="1" applyAlignment="1">
      <alignment horizontal="center" vertical="center"/>
    </xf>
    <xf numFmtId="0" fontId="17" fillId="0" borderId="15" xfId="2" applyFont="1" applyBorder="1" applyAlignment="1">
      <alignment horizontal="center" vertical="top"/>
    </xf>
    <xf numFmtId="0" fontId="18" fillId="0" borderId="1" xfId="0" applyFont="1" applyBorder="1" applyAlignment="1">
      <alignment vertical="top"/>
    </xf>
    <xf numFmtId="0" fontId="18" fillId="0" borderId="1" xfId="0" applyFont="1" applyFill="1" applyBorder="1" applyAlignment="1">
      <alignment vertical="top"/>
    </xf>
    <xf numFmtId="0" fontId="415" fillId="0" borderId="0" xfId="0" applyFont="1"/>
    <xf numFmtId="0" fontId="434" fillId="0" borderId="0" xfId="0" applyFont="1"/>
    <xf numFmtId="0" fontId="434" fillId="0" borderId="1" xfId="0" applyFont="1" applyBorder="1" applyAlignment="1">
      <alignment horizontal="center"/>
    </xf>
    <xf numFmtId="351" fontId="434" fillId="0" borderId="1" xfId="12871" applyNumberFormat="1" applyFont="1" applyBorder="1"/>
    <xf numFmtId="196" fontId="434" fillId="0" borderId="1" xfId="0" applyNumberFormat="1" applyFont="1" applyBorder="1" applyAlignment="1">
      <alignment horizontal="center"/>
    </xf>
    <xf numFmtId="350" fontId="434" fillId="0" borderId="1" xfId="12871" applyNumberFormat="1" applyFont="1" applyBorder="1"/>
    <xf numFmtId="350" fontId="434" fillId="0" borderId="0" xfId="0" applyNumberFormat="1" applyFont="1"/>
    <xf numFmtId="0" fontId="17" fillId="0" borderId="1" xfId="2" applyFont="1" applyBorder="1" applyAlignment="1">
      <alignment horizontal="center" vertical="center" wrapText="1"/>
    </xf>
    <xf numFmtId="0" fontId="17" fillId="0" borderId="1" xfId="2"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8" fillId="0" borderId="0" xfId="0" applyFont="1" applyAlignment="1">
      <alignment horizontal="left" vertical="center"/>
    </xf>
    <xf numFmtId="0" fontId="46" fillId="0" borderId="0" xfId="0" applyFont="1"/>
    <xf numFmtId="0" fontId="20" fillId="0" borderId="0" xfId="0" applyFont="1"/>
    <xf numFmtId="0" fontId="20" fillId="0" borderId="0" xfId="0" applyFont="1" applyAlignment="1">
      <alignment vertical="center"/>
    </xf>
    <xf numFmtId="0" fontId="432" fillId="0" borderId="0" xfId="0" applyFont="1" applyFill="1" applyAlignment="1">
      <alignment vertical="top"/>
    </xf>
    <xf numFmtId="0" fontId="432" fillId="0" borderId="0" xfId="0" applyFont="1" applyAlignment="1">
      <alignment vertical="top"/>
    </xf>
    <xf numFmtId="196" fontId="432" fillId="0" borderId="0" xfId="0" applyNumberFormat="1" applyFont="1" applyFill="1" applyAlignment="1">
      <alignment vertical="top"/>
    </xf>
    <xf numFmtId="196" fontId="432" fillId="0" borderId="0" xfId="0" applyNumberFormat="1" applyFont="1" applyAlignment="1">
      <alignment vertical="top"/>
    </xf>
    <xf numFmtId="4" fontId="9" fillId="0" borderId="0" xfId="0" applyNumberFormat="1" applyFont="1"/>
    <xf numFmtId="0" fontId="18" fillId="0" borderId="3" xfId="0" applyFont="1" applyFill="1" applyBorder="1" applyAlignment="1">
      <alignment horizontal="center" vertical="center" wrapText="1"/>
    </xf>
    <xf numFmtId="0" fontId="42" fillId="0" borderId="0" xfId="0" applyFont="1" applyBorder="1" applyAlignment="1">
      <alignment horizontal="left" vertical="top" wrapText="1"/>
    </xf>
    <xf numFmtId="0" fontId="432" fillId="0" borderId="0" xfId="0" applyFont="1"/>
    <xf numFmtId="0" fontId="435" fillId="0" borderId="0" xfId="0" applyFont="1"/>
    <xf numFmtId="4" fontId="432" fillId="0" borderId="0" xfId="0" applyNumberFormat="1" applyFont="1"/>
    <xf numFmtId="0" fontId="417" fillId="0" borderId="1" xfId="0" applyFont="1" applyFill="1" applyBorder="1" applyAlignment="1">
      <alignment horizontal="center" vertical="center" wrapText="1"/>
    </xf>
    <xf numFmtId="3" fontId="18" fillId="0" borderId="1" xfId="0" applyNumberFormat="1" applyFont="1" applyFill="1" applyBorder="1" applyAlignment="1">
      <alignment horizontal="center" vertical="top"/>
    </xf>
    <xf numFmtId="3" fontId="18" fillId="166" borderId="1" xfId="0" applyNumberFormat="1" applyFont="1" applyFill="1" applyBorder="1" applyAlignment="1">
      <alignment horizontal="center" vertical="top"/>
    </xf>
    <xf numFmtId="3" fontId="18" fillId="0" borderId="1" xfId="0" applyNumberFormat="1" applyFont="1" applyFill="1" applyBorder="1" applyAlignment="1">
      <alignment horizontal="center" vertical="center" wrapText="1"/>
    </xf>
    <xf numFmtId="3" fontId="417" fillId="0" borderId="1" xfId="0" applyNumberFormat="1" applyFont="1" applyFill="1" applyBorder="1" applyAlignment="1">
      <alignment horizontal="center" vertical="center" wrapText="1"/>
    </xf>
    <xf numFmtId="3" fontId="417" fillId="0" borderId="0" xfId="11783" applyNumberFormat="1" applyFont="1" applyFill="1" applyAlignment="1">
      <alignment horizontal="center" vertical="center"/>
    </xf>
    <xf numFmtId="0" fontId="42" fillId="0" borderId="0" xfId="0" applyFont="1" applyBorder="1" applyAlignment="1">
      <alignment vertical="top" wrapText="1"/>
    </xf>
    <xf numFmtId="3" fontId="8" fillId="0" borderId="0" xfId="0" applyNumberFormat="1" applyFont="1"/>
    <xf numFmtId="0" fontId="8"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2" fillId="0" borderId="2" xfId="0" applyFont="1" applyBorder="1" applyAlignment="1">
      <alignment horizontal="center" vertical="center" wrapText="1"/>
    </xf>
    <xf numFmtId="0" fontId="9" fillId="0" borderId="0" xfId="0" applyFont="1" applyAlignment="1">
      <alignment horizontal="center" vertical="center" wrapText="1"/>
    </xf>
    <xf numFmtId="0" fontId="8" fillId="0" borderId="2" xfId="0" applyFont="1" applyBorder="1" applyAlignment="1">
      <alignment horizontal="center" wrapText="1"/>
    </xf>
    <xf numFmtId="0" fontId="9" fillId="0" borderId="0" xfId="0" applyFont="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2" fillId="0" borderId="0" xfId="0" applyFont="1" applyAlignment="1">
      <alignment horizontal="center"/>
    </xf>
    <xf numFmtId="0" fontId="21" fillId="0" borderId="3" xfId="1" applyBorder="1" applyAlignment="1" applyProtection="1">
      <alignment horizontal="left" vertical="center" wrapText="1"/>
    </xf>
    <xf numFmtId="0" fontId="21" fillId="0" borderId="4" xfId="1" applyBorder="1" applyAlignment="1" applyProtection="1">
      <alignment horizontal="left" vertical="center" wrapText="1"/>
    </xf>
    <xf numFmtId="0" fontId="8" fillId="0" borderId="0" xfId="0" applyFont="1" applyFill="1" applyBorder="1" applyAlignment="1">
      <alignment horizontal="center" vertical="center"/>
    </xf>
    <xf numFmtId="0" fontId="433" fillId="0" borderId="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Fill="1" applyBorder="1" applyAlignment="1">
      <alignment horizontal="center" vertical="center" wrapText="1"/>
    </xf>
    <xf numFmtId="0" fontId="18" fillId="0" borderId="7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417" fillId="0" borderId="3" xfId="0" applyFont="1" applyFill="1" applyBorder="1" applyAlignment="1">
      <alignment horizontal="center" vertical="center" wrapText="1"/>
    </xf>
    <xf numFmtId="0" fontId="417" fillId="0" borderId="76" xfId="0" applyFont="1" applyFill="1" applyBorder="1" applyAlignment="1">
      <alignment horizontal="center" vertical="center" wrapText="1"/>
    </xf>
    <xf numFmtId="0" fontId="417" fillId="0" borderId="4" xfId="0" applyFont="1" applyFill="1" applyBorder="1" applyAlignment="1">
      <alignment horizontal="center" vertical="center" wrapText="1"/>
    </xf>
    <xf numFmtId="4" fontId="18" fillId="0" borderId="1" xfId="0" applyNumberFormat="1" applyFont="1" applyBorder="1" applyAlignment="1">
      <alignment horizontal="center" vertical="center"/>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0" fillId="0" borderId="0" xfId="0" applyFont="1" applyAlignment="1">
      <alignment horizontal="left" wrapText="1"/>
    </xf>
    <xf numFmtId="0" fontId="9" fillId="0" borderId="0" xfId="0" applyFont="1" applyAlignment="1">
      <alignment horizontal="left" wrapText="1"/>
    </xf>
    <xf numFmtId="0" fontId="12" fillId="0" borderId="0" xfId="0" applyFont="1" applyAlignment="1">
      <alignment horizontal="center" vertical="center" wrapText="1"/>
    </xf>
    <xf numFmtId="0" fontId="434" fillId="0" borderId="1" xfId="0" applyFont="1" applyBorder="1" applyAlignment="1">
      <alignment horizontal="center" vertical="center"/>
    </xf>
    <xf numFmtId="0" fontId="17" fillId="0" borderId="1" xfId="2" applyFont="1" applyBorder="1" applyAlignment="1">
      <alignment horizontal="center" vertical="center" wrapText="1"/>
    </xf>
    <xf numFmtId="0" fontId="434" fillId="166" borderId="0" xfId="0" applyFont="1" applyFill="1" applyAlignment="1">
      <alignment horizontal="center" wrapText="1"/>
    </xf>
    <xf numFmtId="0" fontId="9" fillId="0" borderId="1" xfId="2" applyFont="1" applyBorder="1" applyAlignment="1">
      <alignment horizontal="center" vertical="center" wrapText="1"/>
    </xf>
    <xf numFmtId="0" fontId="434"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9" fillId="0" borderId="0" xfId="0" applyFont="1" applyAlignment="1">
      <alignment horizontal="left" vertical="center" wrapText="1"/>
    </xf>
    <xf numFmtId="0" fontId="20" fillId="0" borderId="0" xfId="11783" applyFont="1" applyAlignment="1">
      <alignment horizontal="center"/>
    </xf>
    <xf numFmtId="0" fontId="8" fillId="0" borderId="1" xfId="11783" applyFont="1" applyBorder="1" applyAlignment="1">
      <alignment horizontal="center" vertical="center" wrapText="1"/>
    </xf>
    <xf numFmtId="0" fontId="8" fillId="0" borderId="1" xfId="11783" applyFont="1" applyBorder="1" applyAlignment="1">
      <alignment horizontal="center" vertical="center"/>
    </xf>
    <xf numFmtId="0" fontId="8" fillId="0" borderId="73" xfId="11783" applyFont="1" applyBorder="1" applyAlignment="1">
      <alignment horizontal="center" vertical="center"/>
    </xf>
    <xf numFmtId="0" fontId="8" fillId="0" borderId="15" xfId="11783" applyFont="1" applyBorder="1" applyAlignment="1">
      <alignment horizontal="center" vertical="center"/>
    </xf>
    <xf numFmtId="0" fontId="8" fillId="0" borderId="3" xfId="11783" applyFont="1" applyBorder="1" applyAlignment="1">
      <alignment horizontal="center" vertical="center"/>
    </xf>
    <xf numFmtId="0" fontId="8" fillId="0" borderId="4" xfId="11783" applyFont="1" applyBorder="1" applyAlignment="1">
      <alignment horizontal="center" vertical="center"/>
    </xf>
  </cellXfs>
  <cellStyles count="12886">
    <cellStyle name=" 1" xfId="54"/>
    <cellStyle name=" 1 2" xfId="2838"/>
    <cellStyle name=" 1 2 2" xfId="9633"/>
    <cellStyle name=" 1 3" xfId="10323"/>
    <cellStyle name=" 1 4" xfId="10619"/>
    <cellStyle name=" 1_Stage1" xfId="10322"/>
    <cellStyle name="_x000a_bidires=100_x000d_" xfId="2839"/>
    <cellStyle name="%" xfId="55"/>
    <cellStyle name="% 2" xfId="10620"/>
    <cellStyle name="%_Inputs" xfId="56"/>
    <cellStyle name="%_Inputs (const)" xfId="57"/>
    <cellStyle name="%_Inputs (const)_реестр объектов ЕНЭС" xfId="2840"/>
    <cellStyle name="%_Inputs Co" xfId="58"/>
    <cellStyle name="%_Inputs Co 2" xfId="10621"/>
    <cellStyle name="%_Inputs Co_реестр объектов ЕНЭС" xfId="2841"/>
    <cellStyle name="%_Inputs_реестр объектов ЕНЭС" xfId="2842"/>
    <cellStyle name="%_Денежный поток ЗАО ЭПИ-2008г.(в объемах декабря)2811  ПОСЛЕДНИЙ (Перераб. с изм. старахованием)" xfId="2843"/>
    <cellStyle name="%_реестр объектов ЕНЭС" xfId="2844"/>
    <cellStyle name=";;;" xfId="2845"/>
    <cellStyle name="?" xfId="2846"/>
    <cellStyle name="????????" xfId="2847"/>
    <cellStyle name="???????? [0]_(??? 3?)" xfId="2848"/>
    <cellStyle name="?????????? [0]_(??? 3?)" xfId="2849"/>
    <cellStyle name="???????????" xfId="2850"/>
    <cellStyle name="????????????? ???????????" xfId="2851"/>
    <cellStyle name="??????????_(??? 3?)" xfId="2852"/>
    <cellStyle name="????????_(??? 3?)" xfId="2853"/>
    <cellStyle name="???????__FES" xfId="2854"/>
    <cellStyle name="?…?ж?Ш?и [0.00]" xfId="2855"/>
    <cellStyle name="?W??_‘O’с?р??" xfId="2856"/>
    <cellStyle name="]_x000d__x000a_Zoomed=1_x000d__x000a_Row=0_x000d__x000a_Column=0_x000d__x000a_Height=0_x000d__x000a_Width=0_x000d__x000a_FontName=FoxFont_x000d__x000a_FontStyle=0_x000d__x000a_FontSize=9_x000d__x000a_PrtFontName=FoxPrin" xfId="2857"/>
    <cellStyle name="]_x000d__x000a_Zoomed=1_x000d__x000a_Row=0_x000d__x000a_Column=0_x000d__x000a_Height=0_x000d__x000a_Width=0_x000d__x000a_FontName=FoxFont_x000d__x000a_FontStyle=0_x000d__x000a_FontSize=9_x000d__x000a_PrtFontName=FoxPrin 2" xfId="9008"/>
    <cellStyle name="]_x000d__x000a_Zoomed=1_x000d__x000a_Row=0_x000d__x000a_Column=0_x000d__x000a_Height=0_x000d__x000a_Width=0_x000d__x000a_FontName=FoxFont_x000d__x000a_FontStyle=0_x000d__x000a_FontSize=9_x000d__x000a_PrtFontName=FoxPrin 3" xfId="9009"/>
    <cellStyle name="ˆ’ŽƒŽ‚›‰" xfId="2858"/>
    <cellStyle name="ˆ’ŽƒŽ‚›‰ 2" xfId="9304"/>
    <cellStyle name="_ BS London " xfId="11931"/>
    <cellStyle name="_ PL London" xfId="11932"/>
    <cellStyle name="_ ТЭЦ февраль 04г" xfId="2859"/>
    <cellStyle name="_!!! отчетные Форматы минэнерго к ИП 2011 (1.11.10)" xfId="2860"/>
    <cellStyle name="_!!! Приобретение ОС (новая форма)" xfId="2861"/>
    <cellStyle name="_!!! Энергия анализ (форма)" xfId="2862"/>
    <cellStyle name="_!!!Проект 3 кв ТОиР Красноярск" xfId="2863"/>
    <cellStyle name="___RAB__2014" xfId="2864"/>
    <cellStyle name="___RAB__2014_Лист1" xfId="2865"/>
    <cellStyle name="__БДР и БДДС 2006 г по ПМЭС согл Мазепина" xfId="2866"/>
    <cellStyle name="__БДР и БДДС 2006 г по ПМЭС утв 1 2 3 4кв 06 вер 3-2-3 ред Еремкин" xfId="2867"/>
    <cellStyle name="__ПЭПиБюджет ЕНЭС ОПМЭС 2006_34млн" xfId="2868"/>
    <cellStyle name="__ПЭПиБюджет ЕНЭС ОПМЭС 2006_34млн_15_2 1 6 1" xfId="2869"/>
    <cellStyle name="__ПЭПиБюджет ЕНЭС ОПМЭС 2006_34млн_Анализ 15_БДР и БДДС Омское 2007" xfId="2870"/>
    <cellStyle name="__ПЭПиБюджет ЕНЭС ОПМЭС 2006_34млн_БДР МСК 1кв07 от Сергея 20 04 07" xfId="2871"/>
    <cellStyle name="__ПЭПиБюджет ЕНЭС ОПМЭС 2006_34млн_БДР МСК 1кв07 от Сергея 20 04 07_БДР и БДДС сети ФСК ОП 2008" xfId="2872"/>
    <cellStyle name="__ПЭПиБюджет ЕНЭС ОПМЭС 2006_34млн_БДР МСК 1кв07 от Сергея 20 04 07_формы бюджетов к защите 2008 года" xfId="2873"/>
    <cellStyle name="__ПЭПиБюджет ЕНЭС ОПМЭС 2006_34млн_формы бюджетов к защите 2008 года" xfId="2874"/>
    <cellStyle name="__ПЭПиБюджет на 2006г том числе ПСУиС" xfId="2875"/>
    <cellStyle name="__ПЭПиБюджет на 2006г том числе ПСУиС_091105" xfId="2876"/>
    <cellStyle name="__ПЭПиБюджет на 2006г том числе ПСУиС_091105_15_2 1 6 1" xfId="2877"/>
    <cellStyle name="__ПЭПиБюджет на 2006г том числе ПСУиС_091105_Анализ 15_БДР и БДДС Омское 2007" xfId="2878"/>
    <cellStyle name="__ПЭПиБюджет на 2006г том числе ПСУиС_091105_БДР МСК 1кв07 от Сергея 20 04 07" xfId="2879"/>
    <cellStyle name="__ПЭПиБюджет на 2006г том числе ПСУиС_091105_БДР МСК 1кв07 от Сергея 20 04 07_БДР и БДДС сети ФСК ОП 2008" xfId="2880"/>
    <cellStyle name="__ПЭПиБюджет на 2006г том числе ПСУиС_091105_БДР МСК 1кв07 от Сергея 20 04 07_формы бюджетов к защите 2008 года" xfId="2881"/>
    <cellStyle name="__ПЭПиБюджет на 2006г том числе ПСУиС_091105_формы бюджетов к защите 2008 года" xfId="2882"/>
    <cellStyle name="__ПЭПиБюджет на 2006г том числе ПСУиС_15_2 1 6 1" xfId="2883"/>
    <cellStyle name="__ПЭПиБюджет на 2006г том числе ПСУиС_250106" xfId="2884"/>
    <cellStyle name="__ПЭПиБюджет на 2006г том числе ПСУиС_250106_15_2 1 6 1" xfId="2885"/>
    <cellStyle name="__ПЭПиБюджет на 2006г том числе ПСУиС_250106_формы бюджетов к защите 2008 года" xfId="2886"/>
    <cellStyle name="__ПЭПиБюджет на 2006г том числе ПСУиС_Анализ 15_БДР и БДДС Омское 2007" xfId="2887"/>
    <cellStyle name="__ПЭПиБюджет на 2006г том числе ПСУиС_БДР МСК 1кв07 от Сергея 20 04 07" xfId="2888"/>
    <cellStyle name="__ПЭПиБюджет на 2006г том числе ПСУиС_БДР МСК 1кв07 от Сергея 20 04 07_БДР и БДДС сети ФСК ОП 2008" xfId="2889"/>
    <cellStyle name="__ПЭПиБюджет на 2006г том числе ПСУиС_БДР МСК 1кв07 от Сергея 20 04 07_формы бюджетов к защите 2008 года" xfId="2890"/>
    <cellStyle name="__ПЭПиБюджет на 2006г том числе ПСУиС_формы бюджетов к защите 2008 года" xfId="2891"/>
    <cellStyle name="_~5075521" xfId="2892"/>
    <cellStyle name="_~5075521 2" xfId="2893"/>
    <cellStyle name="_~8865067" xfId="11933"/>
    <cellStyle name="_02_ф2_06" xfId="11934"/>
    <cellStyle name="_02-07-2001" xfId="2894"/>
    <cellStyle name="_02-07-2001 2" xfId="2895"/>
    <cellStyle name="_04.05.2009г.Формат расчета амортизации (факт 1 кв., план 2-4 кв.)" xfId="9010"/>
    <cellStyle name="_05-03-2001" xfId="2896"/>
    <cellStyle name="_05-03-2001 2" xfId="2897"/>
    <cellStyle name="_07. расчет тарифа 2007 от 23.08.06 для аудиторов" xfId="59"/>
    <cellStyle name="_07_Трансформация" xfId="11935"/>
    <cellStyle name="_08.10.09. Согласование RAB  СтавФ" xfId="2898"/>
    <cellStyle name="_081003 скорректир ЦПид 2008 1" xfId="2899"/>
    <cellStyle name="_081003 скорректир ЦПид 2008 1_Книга1" xfId="2900"/>
    <cellStyle name="_081003 скорректир ЦПид 2008 1_ПР ОФ на  2010-2014 01 10 2010 2011!!! для ДИиСП (2)" xfId="2901"/>
    <cellStyle name="_081003 скорректир ЦПид 2008 1_ПР ОФ на  2010-2014 коррект  26 10 2010" xfId="2902"/>
    <cellStyle name="_081003 скорректир ЦПид 2008 1_ПР ОФ на  2010-2014 коррект  26 10 2010 для ДИиСП (2)" xfId="2903"/>
    <cellStyle name="_081003 скорректир ЦПид 2008 1_ПР ОФ на  2010-2014 коррект  26 10 2010 для ДИиСП (3)" xfId="2904"/>
    <cellStyle name="_081006 прогр АТС и спец 300 млн руб (доп фин)" xfId="2905"/>
    <cellStyle name="_081006 прогр АТС и спец 300 млн руб (доп фин)_Книга1" xfId="2906"/>
    <cellStyle name="_081006 прогр АТС и спец 300 млн руб (доп фин)_ПР ОФ на  2010-2014 01 10 2010 2011!!! для ДИиСП (2)" xfId="2907"/>
    <cellStyle name="_081006 прогр АТС и спец 300 млн руб (доп фин)_ПР ОФ на  2010-2014 коррект  26 10 2010" xfId="2908"/>
    <cellStyle name="_081006 прогр АТС и спец 300 млн руб (доп фин)_ПР ОФ на  2010-2014 коррект  26 10 2010 для ДИиСП (2)" xfId="2909"/>
    <cellStyle name="_081006 прогр АТС и спец 300 млн руб (доп фин)_ПР ОФ на  2010-2014 коррект  26 10 2010 для ДИиСП (3)" xfId="2910"/>
    <cellStyle name="_08-11-2000" xfId="2911"/>
    <cellStyle name="_08-11-2000_1" xfId="2912"/>
    <cellStyle name="_08-11-2000_1 2" xfId="2913"/>
    <cellStyle name="_09-04-2001" xfId="2914"/>
    <cellStyle name="_09-04-2001 2" xfId="2915"/>
    <cellStyle name="_1 Книга1" xfId="2916"/>
    <cellStyle name="_1 Конвертер в новую форму" xfId="2917"/>
    <cellStyle name="_1 прил 1" xfId="2918"/>
    <cellStyle name="_1 прил 1 к письму о защите 2006г" xfId="2919"/>
    <cellStyle name="_1 прил 1 к письму о защите 4кв 05г" xfId="2920"/>
    <cellStyle name="_1 Приложение 1" xfId="2921"/>
    <cellStyle name="_1.30 в МРСК и РЭК - 28.04.09" xfId="11920"/>
    <cellStyle name="_11_02.08.02.01" xfId="2922"/>
    <cellStyle name="_13.04.10 ВД в МРСК свод" xfId="2923"/>
    <cellStyle name="_13-12-2000" xfId="2924"/>
    <cellStyle name="_1ПЭПиБюджет на 2006г" xfId="2925"/>
    <cellStyle name="_1Форма БДР и БДДС на 2кв 2006" xfId="2926"/>
    <cellStyle name="_2 1Расшифровки к ПЭП 2006г" xfId="2927"/>
    <cellStyle name="_2 Анализ ст Топливо на 2кв 2006 Забайкальское" xfId="2928"/>
    <cellStyle name="_2 ЗСП" xfId="2929"/>
    <cellStyle name="_2005_БЮДЖЕТ В4 ==11.11.==  КР Дороги, Мосты" xfId="2930"/>
    <cellStyle name="_2005_БЮДЖЕТ В4 ==11.11.==  КР Дороги, Мосты_Аморт+коэф1 08 04 08" xfId="2931"/>
    <cellStyle name="_2005_БЮДЖЕТ В4 ==11.11.==  КР Дороги, Мосты_ДУИ_РИТ" xfId="2932"/>
    <cellStyle name="_2005_БЮДЖЕТ В4 ==11.11.==  КР Дороги, Мосты_ДУИ_РИТ2" xfId="2933"/>
    <cellStyle name="_2005_БЮДЖЕТ В4 ==11.11.==  КР Дороги, Мосты_ИспАппарат" xfId="2934"/>
    <cellStyle name="_2005_БЮДЖЕТ В4 ==11.11.==  КР Дороги, Мосты_СЭС_010107" xfId="2935"/>
    <cellStyle name="_2005_БЮДЖЕТ В4 ==11.11.==  КР Дороги, Мосты_ТАЛ ЭС 01_01_2007" xfId="2936"/>
    <cellStyle name="_2006.06.26_в командировку(edit 23.06.06)_Балансы и макеты" xfId="2937"/>
    <cellStyle name="_2006.06.26_в командировку(edit 23.06.06)_Балансы и макеты 2" xfId="2938"/>
    <cellStyle name="_2006_06_28_MGRES_inventories_request" xfId="2939"/>
    <cellStyle name="_2008_2010 06022008" xfId="2940"/>
    <cellStyle name="_2008_2010 06022008_Книга1" xfId="2941"/>
    <cellStyle name="_2008_2010 06022008_ПР ОФ на  2010-2014 01 10 2010 2011!!! для ДИиСП (2)" xfId="2942"/>
    <cellStyle name="_2008_2010 06022008_ПР ОФ на  2010-2014 коррект  26 10 2010" xfId="2943"/>
    <cellStyle name="_2008_2010 06022008_ПР ОФ на  2010-2014 коррект  26 10 2010 для ДИиСП (2)" xfId="2944"/>
    <cellStyle name="_2008_2010 06022008_ПР ОФ на  2010-2014 коррект  26 10 2010 для ДИиСП (3)" xfId="2945"/>
    <cellStyle name="_2010 ПО, потери" xfId="2946"/>
    <cellStyle name="_2010 ПО, потери_Лист1" xfId="2947"/>
    <cellStyle name="_2011 ПО, потери" xfId="2948"/>
    <cellStyle name="_206B52E0" xfId="2949"/>
    <cellStyle name="_22.04.10 ИПР 2011-2015 в форм.ФСТ_4870 (1 столб,)" xfId="2950"/>
    <cellStyle name="_23.04.10_Ивэнерго _ТЗ_без сглаж_без ПМ_ИПР 4870" xfId="2951"/>
    <cellStyle name="_23-10-2000" xfId="2952"/>
    <cellStyle name="_23-10-2000 2" xfId="2953"/>
    <cellStyle name="_24 05 06_MGTS_Draft_ Model" xfId="2954"/>
    <cellStyle name="_24 Свод" xfId="11936"/>
    <cellStyle name="_25-06-2001" xfId="2955"/>
    <cellStyle name="_25-06-2001 2" xfId="2956"/>
    <cellStyle name="_25-12-2000" xfId="2957"/>
    <cellStyle name="_27 Свод" xfId="11937"/>
    <cellStyle name="_28.06.10 ЭО _модель МРСК_оц по  РСТ_ пот 151,6_сглаж до12% _с ПМ_ИПР 2 530" xfId="2958"/>
    <cellStyle name="_2приложение1 форма расчета по Спецодежде ПМЭС1" xfId="2959"/>
    <cellStyle name="_3 Анализ отклонений по топливу" xfId="2960"/>
    <cellStyle name="_3 БДР по кварталам" xfId="2961"/>
    <cellStyle name="_30-10-2000" xfId="2962"/>
    <cellStyle name="_31 декабря 2010" xfId="2963"/>
    <cellStyle name="_3Расчет аморт.отчислений квартальный" xfId="2964"/>
    <cellStyle name="_4 1  2011-2015 в формате Минэнерго (2)" xfId="2965"/>
    <cellStyle name="_4 Анализ ГСМ 2006 Кузбасс" xfId="2966"/>
    <cellStyle name="_5 Анализ ГСМ и энергии" xfId="2967"/>
    <cellStyle name="_5 Проект согласованного плана Омского ПМЭС на 06г" xfId="2968"/>
    <cellStyle name="_57B6AB88" xfId="2969"/>
    <cellStyle name="_7-3 17-03-05" xfId="2970"/>
    <cellStyle name="_AR_07" xfId="11938"/>
    <cellStyle name="_AR_AGC_IFRS_2006_for FBK" xfId="11939"/>
    <cellStyle name="_CashFlow_2007_проект_02_02_final" xfId="2971"/>
    <cellStyle name="_ChE London-NEW!" xfId="11940"/>
    <cellStyle name="_Comma" xfId="2972"/>
    <cellStyle name="_Comps_Valuation Dec 2005" xfId="2973"/>
    <cellStyle name="_Condition" xfId="2974"/>
    <cellStyle name="_Condition-2020" xfId="2975"/>
    <cellStyle name="_Cons_2006_CFS_Notes_ТГК-2" xfId="11941"/>
    <cellStyle name="_CPI foodimp" xfId="9533"/>
    <cellStyle name="_Currency" xfId="2976"/>
    <cellStyle name="_CurrencySpace" xfId="2977"/>
    <cellStyle name="_Defl-вар1 (2)" xfId="2978"/>
    <cellStyle name="_Generation Model_1" xfId="2979"/>
    <cellStyle name="_Heading_16 Detail of Key Metrics_mario marco" xfId="2980"/>
    <cellStyle name="_Highlight" xfId="2981"/>
    <cellStyle name="_IBM PC" xfId="2982"/>
    <cellStyle name="_IBM PC 2" xfId="2983"/>
    <cellStyle name="_IP - v30_1-куратор (081006)" xfId="2984"/>
    <cellStyle name="_IP - v31_0 (081010)" xfId="2985"/>
    <cellStyle name="_macro 2012 var 1" xfId="9534"/>
    <cellStyle name="_macro 2020" xfId="2986"/>
    <cellStyle name="_macro-1 ут" xfId="2987"/>
    <cellStyle name="_macro-2 ут" xfId="2988"/>
    <cellStyle name="_Model_RAB Мой" xfId="60"/>
    <cellStyle name="_Model_RAB Мой 2" xfId="2989"/>
    <cellStyle name="_Model_RAB Мой 2_OREP.KU.2011.MONTHLY.02(v0.1)" xfId="2990"/>
    <cellStyle name="_Model_RAB Мой 2_OREP.KU.2011.MONTHLY.02(v0.4)" xfId="2991"/>
    <cellStyle name="_Model_RAB Мой 2_OREP.KU.2011.MONTHLY.11(v1.4)" xfId="2992"/>
    <cellStyle name="_Model_RAB Мой 2_UPDATE.OREP.KU.2011.MONTHLY.02.TO.1.2" xfId="2993"/>
    <cellStyle name="_Model_RAB Мой_46EE.2011(v1.0)" xfId="2994"/>
    <cellStyle name="_Model_RAB Мой_46EE.2011(v1.0)_46TE.2011(v1.0)" xfId="2995"/>
    <cellStyle name="_Model_RAB Мой_46EE.2011(v1.0)_INDEX.STATION.2012(v1.0)_" xfId="2996"/>
    <cellStyle name="_Model_RAB Мой_46EE.2011(v1.0)_INDEX.STATION.2012(v2.0)" xfId="2997"/>
    <cellStyle name="_Model_RAB Мой_46EE.2011(v1.0)_INDEX.STATION.2012(v2.1)" xfId="2998"/>
    <cellStyle name="_Model_RAB Мой_46EE.2011(v1.0)_TEPLO.PREDEL.2012.M(v1.1)_test" xfId="2999"/>
    <cellStyle name="_Model_RAB Мой_46EE.2011(v1.2)" xfId="3000"/>
    <cellStyle name="_Model_RAB Мой_46EP.2011(v2.0)" xfId="3001"/>
    <cellStyle name="_Model_RAB Мой_46EP.2012(v0.1)" xfId="3002"/>
    <cellStyle name="_Model_RAB Мой_46TE.2011(v1.0)" xfId="3003"/>
    <cellStyle name="_Model_RAB Мой_4DNS.UPDATE.EXAMPLE" xfId="3004"/>
    <cellStyle name="_Model_RAB Мой_ARMRAZR" xfId="3005"/>
    <cellStyle name="_Model_RAB Мой_BALANCE.WARM.2010.FACT(v1.0)" xfId="3006"/>
    <cellStyle name="_Model_RAB Мой_BALANCE.WARM.2010.PLAN" xfId="3007"/>
    <cellStyle name="_Model_RAB Мой_BALANCE.WARM.2011YEAR(v0.7)" xfId="3008"/>
    <cellStyle name="_Model_RAB Мой_BALANCE.WARM.2011YEAR.NEW.UPDATE.SCHEME" xfId="3009"/>
    <cellStyle name="_Model_RAB Мой_CALC.NORMATIV.KU(v0.2)" xfId="3010"/>
    <cellStyle name="_Model_RAB Мой_EE.2REK.P2011.4.78(v0.3)" xfId="3011"/>
    <cellStyle name="_Model_RAB Мой_FORM910.2012(v1.1)" xfId="3012"/>
    <cellStyle name="_Model_RAB Мой_INVEST.EE.PLAN.4.78(v0.1)" xfId="3013"/>
    <cellStyle name="_Model_RAB Мой_INVEST.EE.PLAN.4.78(v0.3)" xfId="3014"/>
    <cellStyle name="_Model_RAB Мой_INVEST.EE.PLAN.4.78(v1.0)" xfId="3015"/>
    <cellStyle name="_Model_RAB Мой_INVEST.EE.PLAN.4.78(v1.0)_PASSPORT.TEPLO.PROIZV(v2.0)" xfId="3016"/>
    <cellStyle name="_Model_RAB Мой_INVEST.PLAN.4.78(v0.1)" xfId="3017"/>
    <cellStyle name="_Model_RAB Мой_INVEST.WARM.PLAN.4.78(v0.1)" xfId="3018"/>
    <cellStyle name="_Model_RAB Мой_INVEST_WARM_PLAN" xfId="3019"/>
    <cellStyle name="_Model_RAB Мой_NADB.JNVLP.APTEKA.2012(v1.0)_21_02_12" xfId="3020"/>
    <cellStyle name="_Model_RAB Мой_NADB.JNVLS.APTEKA.2011(v1.3.3)" xfId="3021"/>
    <cellStyle name="_Model_RAB Мой_NADB.JNVLS.APTEKA.2011(v1.3.3)_46TE.2011(v1.0)" xfId="3022"/>
    <cellStyle name="_Model_RAB Мой_NADB.JNVLS.APTEKA.2011(v1.3.3)_INDEX.STATION.2012(v1.0)_" xfId="3023"/>
    <cellStyle name="_Model_RAB Мой_NADB.JNVLS.APTEKA.2011(v1.3.3)_INDEX.STATION.2012(v2.0)" xfId="3024"/>
    <cellStyle name="_Model_RAB Мой_NADB.JNVLS.APTEKA.2011(v1.3.3)_INDEX.STATION.2012(v2.1)" xfId="3025"/>
    <cellStyle name="_Model_RAB Мой_NADB.JNVLS.APTEKA.2011(v1.3.3)_TEPLO.PREDEL.2012.M(v1.1)_test" xfId="3026"/>
    <cellStyle name="_Model_RAB Мой_NADB.JNVLS.APTEKA.2011(v1.3.4)" xfId="3027"/>
    <cellStyle name="_Model_RAB Мой_NADB.JNVLS.APTEKA.2011(v1.3.4)_46TE.2011(v1.0)" xfId="3028"/>
    <cellStyle name="_Model_RAB Мой_NADB.JNVLS.APTEKA.2011(v1.3.4)_INDEX.STATION.2012(v1.0)_" xfId="3029"/>
    <cellStyle name="_Model_RAB Мой_NADB.JNVLS.APTEKA.2011(v1.3.4)_INDEX.STATION.2012(v2.0)" xfId="3030"/>
    <cellStyle name="_Model_RAB Мой_NADB.JNVLS.APTEKA.2011(v1.3.4)_INDEX.STATION.2012(v2.1)" xfId="3031"/>
    <cellStyle name="_Model_RAB Мой_NADB.JNVLS.APTEKA.2011(v1.3.4)_TEPLO.PREDEL.2012.M(v1.1)_test" xfId="3032"/>
    <cellStyle name="_Model_RAB Мой_PASSPORT.TEPLO.PROIZV(v2.1)" xfId="3033"/>
    <cellStyle name="_Model_RAB Мой_PASSPORT.TEPLO.SETI(v1.0)" xfId="3034"/>
    <cellStyle name="_Model_RAB Мой_PEREDACHA 2012(v1 1_C)" xfId="3035"/>
    <cellStyle name="_Model_RAB Мой_PR.PROG.WARM.NOTCOMBI.2012.2.16_v1.4(04.04.11) " xfId="10321"/>
    <cellStyle name="_Model_RAB Мой_PREDEL.JKH.UTV.2011(v1.0.1)" xfId="3036"/>
    <cellStyle name="_Model_RAB Мой_PREDEL.JKH.UTV.2011(v1.0.1)_46TE.2011(v1.0)" xfId="3037"/>
    <cellStyle name="_Model_RAB Мой_PREDEL.JKH.UTV.2011(v1.0.1)_INDEX.STATION.2012(v1.0)_" xfId="3038"/>
    <cellStyle name="_Model_RAB Мой_PREDEL.JKH.UTV.2011(v1.0.1)_INDEX.STATION.2012(v2.0)" xfId="3039"/>
    <cellStyle name="_Model_RAB Мой_PREDEL.JKH.UTV.2011(v1.0.1)_INDEX.STATION.2012(v2.1)" xfId="3040"/>
    <cellStyle name="_Model_RAB Мой_PREDEL.JKH.UTV.2011(v1.0.1)_TEPLO.PREDEL.2012.M(v1.1)_test" xfId="3041"/>
    <cellStyle name="_Model_RAB Мой_PREDEL.JKH.UTV.2011(v1.1)" xfId="3042"/>
    <cellStyle name="_Model_RAB Мой_REP.BLR.2012(v1.0)" xfId="3043"/>
    <cellStyle name="_Model_RAB Мой_TEPLO.PREDEL.2012.M(v1.1)" xfId="3044"/>
    <cellStyle name="_Model_RAB Мой_TEST.TEMPLATE" xfId="3045"/>
    <cellStyle name="_Model_RAB Мой_UPDATE.46EE.2011.TO.1.1" xfId="3046"/>
    <cellStyle name="_Model_RAB Мой_UPDATE.46TE.2011.TO.1.1" xfId="3047"/>
    <cellStyle name="_Model_RAB Мой_UPDATE.46TE.2011.TO.1.2" xfId="3048"/>
    <cellStyle name="_Model_RAB Мой_UPDATE.BALANCE.WARM.2011YEAR.TO.1.1" xfId="3049"/>
    <cellStyle name="_Model_RAB Мой_UPDATE.BALANCE.WARM.2011YEAR.TO.1.1_46TE.2011(v1.0)" xfId="3050"/>
    <cellStyle name="_Model_RAB Мой_UPDATE.BALANCE.WARM.2011YEAR.TO.1.1_INDEX.STATION.2012(v1.0)_" xfId="3051"/>
    <cellStyle name="_Model_RAB Мой_UPDATE.BALANCE.WARM.2011YEAR.TO.1.1_INDEX.STATION.2012(v2.0)" xfId="3052"/>
    <cellStyle name="_Model_RAB Мой_UPDATE.BALANCE.WARM.2011YEAR.TO.1.1_INDEX.STATION.2012(v2.1)" xfId="3053"/>
    <cellStyle name="_Model_RAB Мой_UPDATE.BALANCE.WARM.2011YEAR.TO.1.1_OREP.KU.2011.MONTHLY.02(v1.1)" xfId="3054"/>
    <cellStyle name="_Model_RAB Мой_UPDATE.BALANCE.WARM.2011YEAR.TO.1.1_TEPLO.PREDEL.2012.M(v1.1)_test" xfId="3055"/>
    <cellStyle name="_Model_RAB Мой_UPDATE.NADB.JNVLS.APTEKA.2011.TO.1.3.4" xfId="3056"/>
    <cellStyle name="_Model_RAB Мой_Книга2_PR.PROG.WARM.NOTCOMBI.2012.2.16_v1.4(04.04.11) " xfId="10320"/>
    <cellStyle name="_Model_RAB Мой_Передача 2011_с макросом" xfId="3057"/>
    <cellStyle name="_Model_RAB_MRSK_svod" xfId="61"/>
    <cellStyle name="_Model_RAB_MRSK_svod 2" xfId="3058"/>
    <cellStyle name="_Model_RAB_MRSK_svod 2_OREP.KU.2011.MONTHLY.02(v0.1)" xfId="3059"/>
    <cellStyle name="_Model_RAB_MRSK_svod 2_OREP.KU.2011.MONTHLY.02(v0.4)" xfId="3060"/>
    <cellStyle name="_Model_RAB_MRSK_svod 2_OREP.KU.2011.MONTHLY.11(v1.4)" xfId="3061"/>
    <cellStyle name="_Model_RAB_MRSK_svod 2_UPDATE.OREP.KU.2011.MONTHLY.02.TO.1.2" xfId="3062"/>
    <cellStyle name="_Model_RAB_MRSK_svod 3" xfId="10624"/>
    <cellStyle name="_Model_RAB_MRSK_svod 4" xfId="11312"/>
    <cellStyle name="_Model_RAB_MRSK_svod 5" xfId="11422"/>
    <cellStyle name="_Model_RAB_MRSK_svod 6" xfId="11384"/>
    <cellStyle name="_Model_RAB_MRSK_svod_46EE.2011(v1.0)" xfId="3063"/>
    <cellStyle name="_Model_RAB_MRSK_svod_46EE.2011(v1.0)_46TE.2011(v1.0)" xfId="3064"/>
    <cellStyle name="_Model_RAB_MRSK_svod_46EE.2011(v1.0)_INDEX.STATION.2012(v1.0)_" xfId="3065"/>
    <cellStyle name="_Model_RAB_MRSK_svod_46EE.2011(v1.0)_INDEX.STATION.2012(v2.0)" xfId="3066"/>
    <cellStyle name="_Model_RAB_MRSK_svod_46EE.2011(v1.0)_INDEX.STATION.2012(v2.1)" xfId="3067"/>
    <cellStyle name="_Model_RAB_MRSK_svod_46EE.2011(v1.0)_TEPLO.PREDEL.2012.M(v1.1)_test" xfId="3068"/>
    <cellStyle name="_Model_RAB_MRSK_svod_46EE.2011(v1.2)" xfId="3069"/>
    <cellStyle name="_Model_RAB_MRSK_svod_46EP.2011(v2.0)" xfId="3070"/>
    <cellStyle name="_Model_RAB_MRSK_svod_46EP.2012(v0.1)" xfId="3071"/>
    <cellStyle name="_Model_RAB_MRSK_svod_46TE.2011(v1.0)" xfId="3072"/>
    <cellStyle name="_Model_RAB_MRSK_svod_4DNS.UPDATE.EXAMPLE" xfId="3073"/>
    <cellStyle name="_Model_RAB_MRSK_svod_ARMRAZR" xfId="3074"/>
    <cellStyle name="_Model_RAB_MRSK_svod_BALANCE.WARM.2010.FACT(v1.0)" xfId="3075"/>
    <cellStyle name="_Model_RAB_MRSK_svod_BALANCE.WARM.2010.PLAN" xfId="3076"/>
    <cellStyle name="_Model_RAB_MRSK_svod_BALANCE.WARM.2011YEAR(v0.7)" xfId="3077"/>
    <cellStyle name="_Model_RAB_MRSK_svod_BALANCE.WARM.2011YEAR.NEW.UPDATE.SCHEME" xfId="3078"/>
    <cellStyle name="_Model_RAB_MRSK_svod_CALC.NORMATIV.KU(v0.2)" xfId="3079"/>
    <cellStyle name="_Model_RAB_MRSK_svod_EE.2REK.P2011.4.78(v0.3)" xfId="3080"/>
    <cellStyle name="_Model_RAB_MRSK_svod_FORM910.2012(v1.1)" xfId="3081"/>
    <cellStyle name="_Model_RAB_MRSK_svod_INVEST.EE.PLAN.4.78(v0.1)" xfId="3082"/>
    <cellStyle name="_Model_RAB_MRSK_svod_INVEST.EE.PLAN.4.78(v0.3)" xfId="3083"/>
    <cellStyle name="_Model_RAB_MRSK_svod_INVEST.EE.PLAN.4.78(v1.0)" xfId="3084"/>
    <cellStyle name="_Model_RAB_MRSK_svod_INVEST.EE.PLAN.4.78(v1.0)_PASSPORT.TEPLO.PROIZV(v2.0)" xfId="3085"/>
    <cellStyle name="_Model_RAB_MRSK_svod_INVEST.PLAN.4.78(v0.1)" xfId="3086"/>
    <cellStyle name="_Model_RAB_MRSK_svod_INVEST.WARM.PLAN.4.78(v0.1)" xfId="3087"/>
    <cellStyle name="_Model_RAB_MRSK_svod_INVEST_WARM_PLAN" xfId="3088"/>
    <cellStyle name="_Model_RAB_MRSK_svod_NADB.JNVLP.APTEKA.2012(v1.0)_21_02_12" xfId="3089"/>
    <cellStyle name="_Model_RAB_MRSK_svod_NADB.JNVLS.APTEKA.2011(v1.3.3)" xfId="3090"/>
    <cellStyle name="_Model_RAB_MRSK_svod_NADB.JNVLS.APTEKA.2011(v1.3.3)_46TE.2011(v1.0)" xfId="3091"/>
    <cellStyle name="_Model_RAB_MRSK_svod_NADB.JNVLS.APTEKA.2011(v1.3.3)_INDEX.STATION.2012(v1.0)_" xfId="3092"/>
    <cellStyle name="_Model_RAB_MRSK_svod_NADB.JNVLS.APTEKA.2011(v1.3.3)_INDEX.STATION.2012(v2.0)" xfId="3093"/>
    <cellStyle name="_Model_RAB_MRSK_svod_NADB.JNVLS.APTEKA.2011(v1.3.3)_INDEX.STATION.2012(v2.1)" xfId="3094"/>
    <cellStyle name="_Model_RAB_MRSK_svod_NADB.JNVLS.APTEKA.2011(v1.3.3)_TEPLO.PREDEL.2012.M(v1.1)_test" xfId="3095"/>
    <cellStyle name="_Model_RAB_MRSK_svod_NADB.JNVLS.APTEKA.2011(v1.3.4)" xfId="3096"/>
    <cellStyle name="_Model_RAB_MRSK_svod_NADB.JNVLS.APTEKA.2011(v1.3.4)_46TE.2011(v1.0)" xfId="3097"/>
    <cellStyle name="_Model_RAB_MRSK_svod_NADB.JNVLS.APTEKA.2011(v1.3.4)_INDEX.STATION.2012(v1.0)_" xfId="3098"/>
    <cellStyle name="_Model_RAB_MRSK_svod_NADB.JNVLS.APTEKA.2011(v1.3.4)_INDEX.STATION.2012(v2.0)" xfId="3099"/>
    <cellStyle name="_Model_RAB_MRSK_svod_NADB.JNVLS.APTEKA.2011(v1.3.4)_INDEX.STATION.2012(v2.1)" xfId="3100"/>
    <cellStyle name="_Model_RAB_MRSK_svod_NADB.JNVLS.APTEKA.2011(v1.3.4)_TEPLO.PREDEL.2012.M(v1.1)_test" xfId="3101"/>
    <cellStyle name="_Model_RAB_MRSK_svod_PASSPORT.TEPLO.PROIZV(v2.1)" xfId="3102"/>
    <cellStyle name="_Model_RAB_MRSK_svod_PASSPORT.TEPLO.SETI(v1.0)" xfId="3103"/>
    <cellStyle name="_Model_RAB_MRSK_svod_PEREDACHA 2012(v1 1_C)" xfId="3104"/>
    <cellStyle name="_Model_RAB_MRSK_svod_PR.PROG.WARM.NOTCOMBI.2012.2.16_v1.4(04.04.11) " xfId="10319"/>
    <cellStyle name="_Model_RAB_MRSK_svod_PREDEL.JKH.UTV.2011(v1.0.1)" xfId="3105"/>
    <cellStyle name="_Model_RAB_MRSK_svod_PREDEL.JKH.UTV.2011(v1.0.1)_46TE.2011(v1.0)" xfId="3106"/>
    <cellStyle name="_Model_RAB_MRSK_svod_PREDEL.JKH.UTV.2011(v1.0.1)_INDEX.STATION.2012(v1.0)_" xfId="3107"/>
    <cellStyle name="_Model_RAB_MRSK_svod_PREDEL.JKH.UTV.2011(v1.0.1)_INDEX.STATION.2012(v2.0)" xfId="3108"/>
    <cellStyle name="_Model_RAB_MRSK_svod_PREDEL.JKH.UTV.2011(v1.0.1)_INDEX.STATION.2012(v2.1)" xfId="3109"/>
    <cellStyle name="_Model_RAB_MRSK_svod_PREDEL.JKH.UTV.2011(v1.0.1)_TEPLO.PREDEL.2012.M(v1.1)_test" xfId="3110"/>
    <cellStyle name="_Model_RAB_MRSK_svod_PREDEL.JKH.UTV.2011(v1.1)" xfId="3111"/>
    <cellStyle name="_Model_RAB_MRSK_svod_REP.BLR.2012(v1.0)" xfId="3112"/>
    <cellStyle name="_Model_RAB_MRSK_svod_TEPLO.PREDEL.2012.M(v1.1)" xfId="3113"/>
    <cellStyle name="_Model_RAB_MRSK_svod_TEST.TEMPLATE" xfId="3114"/>
    <cellStyle name="_Model_RAB_MRSK_svod_UPDATE.46EE.2011.TO.1.1" xfId="3115"/>
    <cellStyle name="_Model_RAB_MRSK_svod_UPDATE.46TE.2011.TO.1.1" xfId="3116"/>
    <cellStyle name="_Model_RAB_MRSK_svod_UPDATE.46TE.2011.TO.1.2" xfId="3117"/>
    <cellStyle name="_Model_RAB_MRSK_svod_UPDATE.BALANCE.WARM.2011YEAR.TO.1.1" xfId="3118"/>
    <cellStyle name="_Model_RAB_MRSK_svod_UPDATE.BALANCE.WARM.2011YEAR.TO.1.1_46TE.2011(v1.0)" xfId="3119"/>
    <cellStyle name="_Model_RAB_MRSK_svod_UPDATE.BALANCE.WARM.2011YEAR.TO.1.1_INDEX.STATION.2012(v1.0)_" xfId="3120"/>
    <cellStyle name="_Model_RAB_MRSK_svod_UPDATE.BALANCE.WARM.2011YEAR.TO.1.1_INDEX.STATION.2012(v2.0)" xfId="3121"/>
    <cellStyle name="_Model_RAB_MRSK_svod_UPDATE.BALANCE.WARM.2011YEAR.TO.1.1_INDEX.STATION.2012(v2.1)" xfId="3122"/>
    <cellStyle name="_Model_RAB_MRSK_svod_UPDATE.BALANCE.WARM.2011YEAR.TO.1.1_OREP.KU.2011.MONTHLY.02(v1.1)" xfId="3123"/>
    <cellStyle name="_Model_RAB_MRSK_svod_UPDATE.BALANCE.WARM.2011YEAR.TO.1.1_TEPLO.PREDEL.2012.M(v1.1)_test" xfId="3124"/>
    <cellStyle name="_Model_RAB_MRSK_svod_UPDATE.NADB.JNVLS.APTEKA.2011.TO.1.3.4" xfId="3125"/>
    <cellStyle name="_Model_RAB_MRSK_svod_Книга2_PR.PROG.WARM.NOTCOMBI.2012.2.16_v1.4(04.04.11) " xfId="10318"/>
    <cellStyle name="_Model_RAB_MRSK_svod_Передача 2011_с макросом" xfId="3126"/>
    <cellStyle name="_Model_RAB_MRSK_svod_реестр объектов ЕНЭС" xfId="3127"/>
    <cellStyle name="_Multiple" xfId="3128"/>
    <cellStyle name="_MultipleSpace" xfId="3129"/>
    <cellStyle name="_NF3x00" xfId="3130"/>
    <cellStyle name="_NF3x00 2" xfId="3131"/>
    <cellStyle name="_NF7x-5x00" xfId="3132"/>
    <cellStyle name="_NF7x-5x00 2" xfId="3133"/>
    <cellStyle name="_Note 23_cost 9m06" xfId="11942"/>
    <cellStyle name="_Other exp 25-27_1 manual" xfId="11943"/>
    <cellStyle name="_pack_12mes_2007_308_0090041207_NEW" xfId="11944"/>
    <cellStyle name="_pack_6mes_2007_308_ТГК-2_0090040607" xfId="11945"/>
    <cellStyle name="_pack_6mes_2007_308_ТГК-2_0090040607_ВРЕМЕННЫЙ" xfId="11946"/>
    <cellStyle name="_pack_new_2006_089_GusinoozGRES_3569011205" xfId="11947"/>
    <cellStyle name="_Percent" xfId="3134"/>
    <cellStyle name="_PercentSpace" xfId="3135"/>
    <cellStyle name="_Plug" xfId="3136"/>
    <cellStyle name="_Plug_4DNS.UPDATE.EXAMPLE" xfId="3137"/>
    <cellStyle name="_Price Lanit 300501" xfId="3138"/>
    <cellStyle name="_Price Lanit 300501 2" xfId="3139"/>
    <cellStyle name="_RAB Астрахань послед. 26.03.10" xfId="3140"/>
    <cellStyle name="_RAB Астрахань послед. 26.03.10_Лист1" xfId="3141"/>
    <cellStyle name="_RAB с 2010 года" xfId="3142"/>
    <cellStyle name="_RJE10_Calculation" xfId="11948"/>
    <cellStyle name="_Rombo 130801" xfId="3143"/>
    <cellStyle name="_RP-2000" xfId="3144"/>
    <cellStyle name="_RP-2000 2" xfId="11949"/>
    <cellStyle name="_SeriesAttributes" xfId="9535"/>
    <cellStyle name="_stock_1306m1" xfId="3145"/>
    <cellStyle name="_stock_1306m1 2" xfId="3146"/>
    <cellStyle name="_SubHeading_16 Detail of Key Metrics_mario marco" xfId="3147"/>
    <cellStyle name="_Svedlov" xfId="3148"/>
    <cellStyle name="_Svedlov_ВЭС_010107" xfId="3149"/>
    <cellStyle name="_Svedlov_НТЭС 01-01-2007" xfId="3150"/>
    <cellStyle name="_SZNP - Eqiuty Roll" xfId="3151"/>
    <cellStyle name="_SZNP - Eqiuty Roll 2" xfId="11950"/>
    <cellStyle name="_SZNP - rasshifrovki-002000-333" xfId="3152"/>
    <cellStyle name="_SZNP - rasshifrovki-002000-333 2" xfId="11951"/>
    <cellStyle name="_SZNP - TRS-092000" xfId="3153"/>
    <cellStyle name="_SZNP - TRS-092000 2" xfId="11952"/>
    <cellStyle name="_TableHead" xfId="3154"/>
    <cellStyle name="_TableHead_16 Detail of Key Metrics_mario marco" xfId="3155"/>
    <cellStyle name="_TableHead_16 Detail of Key Metrics_mario marco_План ФХД котельной (ТЭЦ) от 22.01.08 последняя версия А3" xfId="3156"/>
    <cellStyle name="_TableHead_План ФХД котельной (ТЭЦ) от 22.01.08 последняя версия А3" xfId="3157"/>
    <cellStyle name="_TableRowHead" xfId="3158"/>
    <cellStyle name="_TableSuperHead_Water, IntGas and Other" xfId="3159"/>
    <cellStyle name="_tipogr_end" xfId="3160"/>
    <cellStyle name="_TP" xfId="3161"/>
    <cellStyle name="_TP 2" xfId="3162"/>
    <cellStyle name="_TPopt" xfId="3163"/>
    <cellStyle name="_TPopt 2" xfId="3164"/>
    <cellStyle name="_Transmission Model final - 22-03-2005" xfId="3165"/>
    <cellStyle name="_tset.net.2008" xfId="3166"/>
    <cellStyle name="_UBS Flame valuation model v53 - FINAL" xfId="3167"/>
    <cellStyle name="_v-2013-2030- 2b17.01.11Нах-cpiнов. курс inn 1-2-Е1xls" xfId="9536"/>
    <cellStyle name="_Автотранспорт услуги+аренда расшифровка" xfId="3168"/>
    <cellStyle name="_АГ" xfId="62"/>
    <cellStyle name="_АГ_Xl0000015" xfId="63"/>
    <cellStyle name="_АГ_Расшифровка к ф.6 БП на 2009год" xfId="64"/>
    <cellStyle name="_Агафонов ЛИЗИНГ 19 сентября" xfId="65"/>
    <cellStyle name="_Акт№166_векс_ДЗ_ ФСК фин ГХ (визовый)" xfId="66"/>
    <cellStyle name="_Актанышское ХПП_расчеты" xfId="11953"/>
    <cellStyle name="_Альбом  от 25.08.06 недействующая редакция" xfId="9011"/>
    <cellStyle name="_Альбом  от 25.08.06 недействующая редакция_Книга1" xfId="9012"/>
    <cellStyle name="_Альбом  от 25.08.06 недействующая редакция_Приложение_3(1)   Часть 1   1 кв 2009г" xfId="9013"/>
    <cellStyle name="_Альбом бюджетных форм   от 23.08.05" xfId="9014"/>
    <cellStyle name="_Альбом бюджетных форм   от 23.08.05_Книга1" xfId="9015"/>
    <cellStyle name="_Альбом бюджетных форм   от 23.08.05_Приложение_3(1)   Часть 1   1 кв 2009г" xfId="9016"/>
    <cellStyle name="_Альбом бюджетных форм   от 25.08.05" xfId="9017"/>
    <cellStyle name="_Альбом бюджетных форм   от 25.08.05_Книга1" xfId="9018"/>
    <cellStyle name="_Альбом бюджетных форм   от 25.08.05_Приложение_3(1)   Часть 1   1 кв 2009г" xfId="9019"/>
    <cellStyle name="_Альбом бюджетных форм от 18.07.06" xfId="9020"/>
    <cellStyle name="_Альбом бюджетных форм от 18.07.06_Книга1" xfId="9021"/>
    <cellStyle name="_Альбом бюджетных форм от 18.07.06_Приложение_3(1)   Часть 1   1 кв 2009г" xfId="9022"/>
    <cellStyle name="_Аморт 3 кв + год ФСК" xfId="3169"/>
    <cellStyle name="_Аморт+коэф1 08 04 08" xfId="3170"/>
    <cellStyle name="_Амортизация 3 кв 2006 г" xfId="3171"/>
    <cellStyle name="_Анализ Забайкальского по Охране за 6 мес 05г" xfId="3172"/>
    <cellStyle name="_Анализ командировочных расходов за 6мес" xfId="3173"/>
    <cellStyle name="_Анализ КТП_регионы" xfId="3174"/>
    <cellStyle name="_Анализ КТП_регионы_Аморт+коэф1 08 04 08" xfId="3175"/>
    <cellStyle name="_Анализ КТП_регионы_ДУИ_РИТ" xfId="3176"/>
    <cellStyle name="_Анализ КТП_регионы_ДУИ_РИТ2" xfId="3177"/>
    <cellStyle name="_Анализ КТП_регионы_ИспАппарат" xfId="3178"/>
    <cellStyle name="_Анализ КТП_регионы_СЭС_010107" xfId="3179"/>
    <cellStyle name="_Анализ КТП_регионы_ТАЛ ЭС 01_01_2007" xfId="3180"/>
    <cellStyle name="_Анализ ОС 2006 ФСК МСК" xfId="3181"/>
    <cellStyle name="_Анализ откл ПЭП и Б" xfId="3182"/>
    <cellStyle name="_Анализ по ст. Колодзей" xfId="9023"/>
    <cellStyle name="_Анализ по ст. Колодзей_Книга1" xfId="9024"/>
    <cellStyle name="_Анализ по ст. Колодзей_Приложение_3(1)   Часть 1   1 кв 2009г" xfId="9025"/>
    <cellStyle name="_Анализ ПЭП Красноярского на 2005г" xfId="3183"/>
    <cellStyle name="_Анализ ПЭП Кузбасского ПМЭС на 2006г" xfId="3184"/>
    <cellStyle name="_Анализ ПЭП Омского ПМЭС на 2005г" xfId="3185"/>
    <cellStyle name="_Анализ ПЭП Омского ПМЭС на 4 кв.2005г" xfId="3186"/>
    <cellStyle name="_Анализ СИБИРЬ 2006 исп Финоченко" xfId="3187"/>
    <cellStyle name="_Анализ_231207-3 (2)" xfId="67"/>
    <cellStyle name="_АРМ_БП_РСК_V6.1.unprotec" xfId="68"/>
    <cellStyle name="_АРМ_БП_РСК_V6.1.unprotec_Книга1" xfId="9026"/>
    <cellStyle name="_АРМ_БП_РСК_V6.1.unprotec_Приложение_3(1)   Часть 1   1 кв 2009г" xfId="9027"/>
    <cellStyle name="_АТФ_2011-2015_240510" xfId="3188"/>
    <cellStyle name="_Аудит ожид 2009" xfId="9028"/>
    <cellStyle name="_Аудит ожид 2009_Книга1" xfId="9029"/>
    <cellStyle name="_Аудит ожид 2009_Приложение_3(1)   Часть 1   1 кв 2009г" xfId="9030"/>
    <cellStyle name="_банки" xfId="3189"/>
    <cellStyle name="_ББюджетные формы.Инвестиции" xfId="69"/>
    <cellStyle name="_ББюджетные формы.Инвестиции_Книга1" xfId="9031"/>
    <cellStyle name="_ББюджетные формы.Инвестиции_Приложение_3(1)   Часть 1   1 кв 2009г" xfId="9032"/>
    <cellStyle name="_ББюджетные формы.Расходы" xfId="70"/>
    <cellStyle name="_ББюджетные формы.Расходы_Книга1" xfId="9033"/>
    <cellStyle name="_ББюджетные формы.Расходы_Приложение_3(1)   Часть 1   1 кв 2009г" xfId="9034"/>
    <cellStyle name="_БДДС 1 КВ СВЕРКА" xfId="3190"/>
    <cellStyle name="_БДР 4кв и 2006год от Миши 20 12 06" xfId="3191"/>
    <cellStyle name="_БДР и БДДС ЕНЭС ТПМЭС на  2006 (план 4 кв-расчет) МСК" xfId="3192"/>
    <cellStyle name="_БДР и БДДС нов 2кв 2006" xfId="3193"/>
    <cellStyle name="_БДР и БДДС сети ФСК ОП 2007" xfId="3194"/>
    <cellStyle name="_БДР и БДДС ТОиР на 4кв 2006ММСК лимит" xfId="3195"/>
    <cellStyle name="_БДР_БДДС_4кв06 РАБОЧИЙ-ОН!!!!!!!!!!!!!" xfId="3196"/>
    <cellStyle name="_БДРиБДДС на 2кв.2006г" xfId="3197"/>
    <cellStyle name="_БДС,БДР Бурятия 4 кв-л ТОиР1" xfId="3198"/>
    <cellStyle name="_БП_план 2009_ок" xfId="9035"/>
    <cellStyle name="_бюдж" xfId="3199"/>
    <cellStyle name="_Бюджет2006_ПОКАЗАТЕЛИ СВОДНЫЕ" xfId="3200"/>
    <cellStyle name="_Бюджетные формы. Закупки" xfId="71"/>
    <cellStyle name="_Бюджетные формы. Закупки_Книга1" xfId="9036"/>
    <cellStyle name="_Бюджетные формы. Закупки_Приложение_3(1)   Часть 1   1 кв 2009г" xfId="9037"/>
    <cellStyle name="_Бюджетные формы.Доходы" xfId="72"/>
    <cellStyle name="_Бюджетные формы.Доходы_Книга1" xfId="9038"/>
    <cellStyle name="_Бюджетные формы.Доходы_Приложение_3(1)   Часть 1   1 кв 2009г" xfId="9039"/>
    <cellStyle name="_Бюджетные формы.Расходы v.3.1" xfId="9040"/>
    <cellStyle name="_Бюджетные формы.Расходы v.3.1_Книга1" xfId="9041"/>
    <cellStyle name="_Бюджетные формы.Расходы v.3.1_Приложение_3(1)   Часть 1   1 кв 2009г" xfId="9042"/>
    <cellStyle name="_Бюджетные формы.Расходы_19.10.07" xfId="73"/>
    <cellStyle name="_Бюджетные формы.Расходы_19.10.07_Книга1" xfId="9043"/>
    <cellStyle name="_Бюджетные формы.Расходы_19.10.07_Приложение_3(1)   Часть 1   1 кв 2009г" xfId="9044"/>
    <cellStyle name="_Бюджетные формы.Финансы" xfId="74"/>
    <cellStyle name="_Бюджетные формы.Финансы_Книга1" xfId="9045"/>
    <cellStyle name="_Бюджетные формы.Финансы_Приложение_3(1)   Часть 1   1 кв 2009г" xfId="9046"/>
    <cellStyle name="_Бюджетные формы.ФинБюджеты" xfId="75"/>
    <cellStyle name="_Бюджетные формы.ФинБюджеты_Книга1" xfId="9047"/>
    <cellStyle name="_Бюджетные формы.ФинБюджеты_Приложение_3(1)   Часть 1   1 кв 2009г" xfId="9048"/>
    <cellStyle name="_в отчет" xfId="3201"/>
    <cellStyle name="_вар 3 Выгрузка из АРМа БДР 12мес по ФСК от 11_12_06 исп Финоченко" xfId="3202"/>
    <cellStyle name="_Ввод" xfId="3203"/>
    <cellStyle name="_Вводы" xfId="11954"/>
    <cellStyle name="_Владимирэнерго 3+2+2" xfId="3204"/>
    <cellStyle name="_ВМТ" xfId="3205"/>
    <cellStyle name="_ВМТ_Книга1" xfId="3206"/>
    <cellStyle name="_ВМТ_ПР ОФ на  2010-2014 01 10 2010 2011!!! для ДИиСП (2)" xfId="3207"/>
    <cellStyle name="_ВМТ_ПР ОФ на  2010-2014 коррект  26 10 2010" xfId="3208"/>
    <cellStyle name="_ВМТ_ПР ОФ на  2010-2014 коррект  26 10 2010 для ДИиСП (2)" xfId="3209"/>
    <cellStyle name="_ВМТ_ПР ОФ на  2010-2014 коррект  26 10 2010 для ДИиСП (3)" xfId="3210"/>
    <cellStyle name="_ВО ОП ТЭС-ОТ- 2007" xfId="3211"/>
    <cellStyle name="_ВО ОП ТЭС-ОТ- 2007_Новая инструкция1_фст" xfId="3212"/>
    <cellStyle name="_Волгоград" xfId="3213"/>
    <cellStyle name="_Волгоград Модель_RAB  ( опер.утв.2009, со сглаж.6,2%)" xfId="3214"/>
    <cellStyle name="_Волгоград Модель_RAB ( опер.утв.2009) 6,2 БС" xfId="3215"/>
    <cellStyle name="_Волгоград_Лист1" xfId="3216"/>
    <cellStyle name="_Вопросы 14 07" xfId="3217"/>
    <cellStyle name="_ВФ ОАО ТЭС-ОТ- 2009" xfId="3218"/>
    <cellStyle name="_ВФ ОАО ТЭС-ОТ- 2009_Новая инструкция1_фст" xfId="3219"/>
    <cellStyle name="_Выгрузка из АРМа БДР 9 мес по ФСК от 04_10_06 исп Финоченко" xfId="3220"/>
    <cellStyle name="_Выгрузка из АРМа БДР 9 мес по ФСК от 26_09_06 исп Финоченко" xfId="3221"/>
    <cellStyle name="_Выгрузка из АРМа БДР и БДДС 6 мес по ФСК от Михи по электр 03 07 06" xfId="3222"/>
    <cellStyle name="_выпадающие доходы от снижения ПО (1)" xfId="3223"/>
    <cellStyle name="_выпадающие доходы от снижения ПО (1)_Лист1" xfId="3224"/>
    <cellStyle name="_выручка по присоединениям2" xfId="76"/>
    <cellStyle name="_выручка по присоединениям2_Книга1" xfId="9049"/>
    <cellStyle name="_выручка по присоединениям2_Новая инструкция1_фст" xfId="3225"/>
    <cellStyle name="_выручка по присоединениям2_Приложение_3(1)   Часть 1   1 кв 2009г" xfId="9050"/>
    <cellStyle name="_выручка по присоединениям2_реестр объектов ЕНЭС" xfId="3226"/>
    <cellStyle name="_ДДП-ГП_РАО_05042" xfId="3227"/>
    <cellStyle name="_деп упр собств" xfId="11955"/>
    <cellStyle name="_деп экспл и рем" xfId="11956"/>
    <cellStyle name="_Деп.взаимод.с клиентами и рынком (РАО)" xfId="77"/>
    <cellStyle name="_Дефицит Выручки-2010" xfId="78"/>
    <cellStyle name="_ДЗ_КЗ_31.12.2008" xfId="11957"/>
    <cellStyle name="_ДИТ" xfId="11958"/>
    <cellStyle name="_ДИТ_1 кв_2010_ИА_новая форма" xfId="11959"/>
    <cellStyle name="_Договор аренды ЯЭ с разбивкой" xfId="3228"/>
    <cellStyle name="_Договор аренды ЯЭ с разбивкой_Новая инструкция1_фст" xfId="3229"/>
    <cellStyle name="_Доп вопросы" xfId="3230"/>
    <cellStyle name="_Доп вопросы 01 07" xfId="3231"/>
    <cellStyle name="_Доп вопросы 08 07" xfId="3232"/>
    <cellStyle name="_Доп вопросы 27 06" xfId="3233"/>
    <cellStyle name="_Доходник1" xfId="3234"/>
    <cellStyle name="_Доходы, финансовые бюджеты" xfId="79"/>
    <cellStyle name="_Доходы, финансовые бюджеты_Книга1" xfId="9051"/>
    <cellStyle name="_Доходы, финансовые бюджеты_Приложение_3(1)   Часть 1   1 кв 2009г" xfId="9052"/>
    <cellStyle name="_ДПН на 3 кв - короткий" xfId="3235"/>
    <cellStyle name="_ЕИАС" xfId="3236"/>
    <cellStyle name="_ЕНЭС ТОиР 2кв 06г ОП" xfId="3237"/>
    <cellStyle name="_ЕНЭС ТОиР 2кв 06г ОП_15_2 1 6 1" xfId="3238"/>
    <cellStyle name="_ЕНЭС ТОиР 2кв 06г ОП_Анализ 15_БДР и БДДС Омское 2007" xfId="3239"/>
    <cellStyle name="_ЕНЭС ТОиР 2кв 06г ОП_БДР МСК 1кв07 от Сергея 20 04 07" xfId="3240"/>
    <cellStyle name="_ЕНЭС ТОиР 2кв 06г ОП_БДР МСК 1кв07 от Сергея 20 04 07_БДР и БДДС сети ФСК ОП 2008" xfId="3241"/>
    <cellStyle name="_ЕНЭС ТОиР 2кв 06г ОП_БДР МСК 1кв07 от Сергея 20 04 07_формы бюджетов к защите 2008 года" xfId="3242"/>
    <cellStyle name="_ЕНЭС ТОиР 2кв 06г ОП_формы бюджетов к защите 2008 года" xfId="3243"/>
    <cellStyle name="_Замечания по формам" xfId="3244"/>
    <cellStyle name="_Запрос 25.3_9 мес 2006" xfId="11960"/>
    <cellStyle name="_Затратный СШГЭС  14 11 2004" xfId="3245"/>
    <cellStyle name="_Затратный СШГЭС  14 11 2004 2" xfId="11961"/>
    <cellStyle name="_Затратный_.." xfId="3246"/>
    <cellStyle name="_Затратный_МЗ_Сводный" xfId="3247"/>
    <cellStyle name="_Затратный_СУЭК" xfId="3248"/>
    <cellStyle name="_Защита ФЗП" xfId="3249"/>
    <cellStyle name="_Заявка на 2010-2012 в РЭК без РАБа" xfId="11921"/>
    <cellStyle name="_Заявка Тестова  СКОРРЕКТИРОВАННАЯ" xfId="80"/>
    <cellStyle name="_ЗБП МСК Бурятия  БДР, БДДС 4 кв 2006 г ДЛН" xfId="3250"/>
    <cellStyle name="_ЗБП МСК Бурятия  БДР, БДДС 4 кв 2006 г зак с УС (3)" xfId="3251"/>
    <cellStyle name="_ЗБП МСК Бурятия Корр по функц бюджетам 3 и 4 кв 2007 год 25 07 07" xfId="3252"/>
    <cellStyle name="_ЗБП ФСК  БДР, БДДС на 4 кв 2006 (заказчик)" xfId="3253"/>
    <cellStyle name="_ЗБП ФСК  БДР, БДДС на 4 кв 2006 г" xfId="3254"/>
    <cellStyle name="_ЗБП ФСК Корр по функц бюджетам 3 и 4 кв 2007 год 25 07 07" xfId="3255"/>
    <cellStyle name="_из АРМ расчет БДДС и БДР 12мес 06г" xfId="3256"/>
    <cellStyle name="_из АРМ расчет БДДС и БДР 9мес 06г" xfId="3257"/>
    <cellStyle name="_Из АРМа БДР 6 мес по ФСК (МСК) от Михи к отчету 03 07 06" xfId="3258"/>
    <cellStyle name="_Инвест программа" xfId="81"/>
    <cellStyle name="_Инвест ТЗ" xfId="9053"/>
    <cellStyle name="_Инвест ТЗ АВТОМАТИЗАЦИЯ  1.06.06   Ф" xfId="9054"/>
    <cellStyle name="_Инвест ТЗ АВТОМАТИЗАЦИЯ  1.06.06   Ф_Книга1" xfId="9055"/>
    <cellStyle name="_Инвест ТЗ АВТОМАТИЗАЦИЯ  1.06.06   Ф_Приложение_3(1)   Часть 1   1 кв 2009г" xfId="9056"/>
    <cellStyle name="_Инвест ТЗ АВТОМАТИЗАЦИЯ  31.05.06   Ф нов" xfId="9057"/>
    <cellStyle name="_Инвест ТЗ АВТОМАТИЗАЦИЯ  31.05.06   Ф нов_Книга1" xfId="9058"/>
    <cellStyle name="_Инвест ТЗ АВТОМАТИЗАЦИЯ  31.05.06   Ф нов_Приложение_3(1)   Часть 1   1 кв 2009г" xfId="9059"/>
    <cellStyle name="_Инвест ТЗ_Книга1" xfId="9060"/>
    <cellStyle name="_Инвест ТЗ_Приложение_3(1)   Часть 1   1 кв 2009г" xfId="9061"/>
    <cellStyle name="_Индексация исторических затрат" xfId="3259"/>
    <cellStyle name="_Индексация исторических затрат 2" xfId="11962"/>
    <cellStyle name="_Инструменты`2004" xfId="3260"/>
    <cellStyle name="_ИНФОРМАЦИЯ ПО ДОГОВОРАМ ЛИЗИНГА" xfId="82"/>
    <cellStyle name="_ИНФОРМАЦИЯ ПО ДОГОВОРАМ ЛИЗИНГА 19 мая" xfId="83"/>
    <cellStyle name="_ИНФОРМАЦИЯ ПО ДОГОВОРАМ ЛИЗИНГА 27.04.071" xfId="84"/>
    <cellStyle name="_ИНФОРМАЦИЯ ПО ДОГОВОРАМ ЛИЗИНГА1" xfId="85"/>
    <cellStyle name="_ИП 17032006" xfId="3261"/>
    <cellStyle name="_ИП на 04 10 07 без 20071" xfId="3262"/>
    <cellStyle name="_ИП на 04 10 07 без 20071_Книга1" xfId="3263"/>
    <cellStyle name="_ИП на 04 10 07 без 20071_ПР ОФ на  2010-2014 01 10 2010 2011!!! для ДИиСП (2)" xfId="3264"/>
    <cellStyle name="_ИП на 04 10 07 без 20071_ПР ОФ на  2010-2014 коррект  26 10 2010" xfId="3265"/>
    <cellStyle name="_ИП на 04 10 07 без 20071_ПР ОФ на  2010-2014 коррект  26 10 2010 для ДИиСП (2)" xfId="3266"/>
    <cellStyle name="_ИП на 04 10 07 без 20071_ПР ОФ на  2010-2014 коррект  26 10 2010 для ДИиСП (3)" xfId="3267"/>
    <cellStyle name="_ИП на 04 10 07 после ЧАН" xfId="3268"/>
    <cellStyle name="_ИП на 04 10 07 после ЧАН_Книга1" xfId="3269"/>
    <cellStyle name="_ИП на 04 10 07 после ЧАН_ПР ОФ на  2010-2014 01 10 2010 2011!!! для ДИиСП (2)" xfId="3270"/>
    <cellStyle name="_ИП на 04 10 07 после ЧАН_ПР ОФ на  2010-2014 коррект  26 10 2010" xfId="3271"/>
    <cellStyle name="_ИП на 04 10 07 после ЧАН_ПР ОФ на  2010-2014 коррект  26 10 2010 для ДИиСП (2)" xfId="3272"/>
    <cellStyle name="_ИП на 04 10 07 после ЧАН_ПР ОФ на  2010-2014 коррект  26 10 2010 для ДИиСП (3)" xfId="3273"/>
    <cellStyle name="_ИП на 05.10.07" xfId="3274"/>
    <cellStyle name="_ИП на 05.10.07_Книга1" xfId="3275"/>
    <cellStyle name="_ИП на 05.10.07_ПР ОФ на  2010-2014 01 10 2010 2011!!! для ДИиСП (2)" xfId="3276"/>
    <cellStyle name="_ИП на 05.10.07_ПР ОФ на  2010-2014 коррект  26 10 2010" xfId="3277"/>
    <cellStyle name="_ИП на 05.10.07_ПР ОФ на  2010-2014 коррект  26 10 2010 для ДИиСП (2)" xfId="3278"/>
    <cellStyle name="_ИП на 05.10.07_ПР ОФ на  2010-2014 коррект  26 10 2010 для ДИиСП (3)" xfId="3279"/>
    <cellStyle name="_ИП СО 2006-2010 отпр 22 01 07" xfId="3280"/>
    <cellStyle name="_ИП Ставропольэнерго 2006-2010 210807" xfId="3281"/>
    <cellStyle name="_ИП ФСК 10_10_07 куцанкиной" xfId="3282"/>
    <cellStyle name="_ИП ФСК 2007-2010" xfId="3283"/>
    <cellStyle name="_ИП ФСК 2007-2010 (2)" xfId="3284"/>
    <cellStyle name="_ИП ФСК 2007-2010_ИП ФСК 2007-2010 (2)" xfId="3285"/>
    <cellStyle name="_ИП ФСК 2007-2010_Лист1" xfId="3286"/>
    <cellStyle name="_ИП ФСК 2007-2010_Лист1_1" xfId="3287"/>
    <cellStyle name="_ИП ФСК 2007-2010_Свод подрядчиков общий" xfId="3288"/>
    <cellStyle name="_ИП ФСК на 2008-2012 17 12 071" xfId="3289"/>
    <cellStyle name="_ИПР 2010-14гг прил.1,2,3  20.10.09" xfId="86"/>
    <cellStyle name="_ИПР ЧЭ 2008 г." xfId="3290"/>
    <cellStyle name="_исп плана по приобр 2к" xfId="3291"/>
    <cellStyle name="_Исходные данные для модели" xfId="87"/>
    <cellStyle name="_Исходные данные для модели_Лист1" xfId="3292"/>
    <cellStyle name="_Исходные данные для модели_Новая инструкция1_фст" xfId="3293"/>
    <cellStyle name="_Исходные данные для модели_реестр объектов ЕНЭС" xfId="3294"/>
    <cellStyle name="_итоговый файл 1" xfId="88"/>
    <cellStyle name="_итоговый файл 1_Книга1" xfId="9062"/>
    <cellStyle name="_итоговый файл 1_Приложение_3(1)   Часть 1   1 кв 2009г" xfId="9063"/>
    <cellStyle name="_к ПЭП Забайкальского ПМЭС на 2кв 05г" xfId="3295"/>
    <cellStyle name="_калмыкия 2010" xfId="3296"/>
    <cellStyle name="_Кап.вложения - табл 6.2.5" xfId="3297"/>
    <cellStyle name="_капитализация 2006 _4аа" xfId="3298"/>
    <cellStyle name="_КЗ свыше 3 лет" xfId="3299"/>
    <cellStyle name="_КЗ свыше 3 лет_Шаблон по расчету тарифов методом RAB на 2011" xfId="3300"/>
    <cellStyle name="_Кировэнерго Заявка в РСТ 27 04 09 новые МУ1" xfId="3301"/>
    <cellStyle name="_Классификаторы" xfId="9064"/>
    <cellStyle name="_классификаторы УБМ (изменения)" xfId="9065"/>
    <cellStyle name="_классификаторы УБМ (изменения)_Книга1" xfId="9066"/>
    <cellStyle name="_классификаторы УБМ (изменения)_Приложение_3(1)   Часть 1   1 кв 2009г" xfId="9067"/>
    <cellStyle name="_Классификаторы_Книга1" xfId="9068"/>
    <cellStyle name="_Классификаторы_Приложение_3(1)   Часть 1   1 кв 2009г" xfId="9069"/>
    <cellStyle name="_Книга1" xfId="89"/>
    <cellStyle name="_Книга1 10" xfId="3303"/>
    <cellStyle name="_Книга1 11" xfId="3302"/>
    <cellStyle name="_Книга1 2" xfId="90"/>
    <cellStyle name="_Книга1 2 2" xfId="10625"/>
    <cellStyle name="_Книга1 3" xfId="3304"/>
    <cellStyle name="_Книга1 4" xfId="3305"/>
    <cellStyle name="_Книга1 5" xfId="3306"/>
    <cellStyle name="_Книга1 6" xfId="3307"/>
    <cellStyle name="_Книга1 7" xfId="3308"/>
    <cellStyle name="_Книга1 8" xfId="3309"/>
    <cellStyle name="_Книга1 9" xfId="3310"/>
    <cellStyle name="_Книга1_7 Ремонты" xfId="3311"/>
    <cellStyle name="_Книга1_Книга1" xfId="9070"/>
    <cellStyle name="_Книга1_Копия АРМ_БП_РСК_V10 0_20100213" xfId="91"/>
    <cellStyle name="_Книга1_Копия АРМ_БП_РСК_V10 0_20100213 10" xfId="3313"/>
    <cellStyle name="_Книга1_Копия АРМ_БП_РСК_V10 0_20100213 11" xfId="3312"/>
    <cellStyle name="_Книга1_Копия АРМ_БП_РСК_V10 0_20100213 2" xfId="92"/>
    <cellStyle name="_Книга1_Копия АРМ_БП_РСК_V10 0_20100213 2 2" xfId="10626"/>
    <cellStyle name="_Книга1_Копия АРМ_БП_РСК_V10 0_20100213 3" xfId="3314"/>
    <cellStyle name="_Книга1_Копия АРМ_БП_РСК_V10 0_20100213 4" xfId="3315"/>
    <cellStyle name="_Книга1_Копия АРМ_БП_РСК_V10 0_20100213 5" xfId="3316"/>
    <cellStyle name="_Книга1_Копия АРМ_БП_РСК_V10 0_20100213 6" xfId="3317"/>
    <cellStyle name="_Книга1_Копия АРМ_БП_РСК_V10 0_20100213 7" xfId="3318"/>
    <cellStyle name="_Книга1_Копия АРМ_БП_РСК_V10 0_20100213 8" xfId="3319"/>
    <cellStyle name="_Книга1_Копия АРМ_БП_РСК_V10 0_20100213 9" xfId="3320"/>
    <cellStyle name="_Книга1_Копия АРМ_БП_РСК_V10 0_20100213_7 Ремонты" xfId="3321"/>
    <cellStyle name="_Книга1_Копия АРМ_БП_РСК_V10 0_20100213_Копия МРСК_СК_ARM_BP_RSK_V10_0" xfId="11435"/>
    <cellStyle name="_Книга1_Копия АРМ_БП_РСК_V10 0_20100213_Копия МРСК_СК_ARM_BP_RSK_V10_0 (2)" xfId="11436"/>
    <cellStyle name="_Книга1_Копия МРСК_СК_ARM_BP_RSK_V10_0" xfId="11437"/>
    <cellStyle name="_Книга1_Копия МРСК_СК_ARM_BP_RSK_V10_0 (2)" xfId="11438"/>
    <cellStyle name="_Книга1_Корректировка_БП_полугодия_c_изменением_резерва" xfId="9071"/>
    <cellStyle name="_Книга1_Приложение_3(1)   Часть 1   1 кв 2009г" xfId="9072"/>
    <cellStyle name="_Книга1_Расширенный формат после совещания 2610" xfId="3322"/>
    <cellStyle name="_Книга2" xfId="93"/>
    <cellStyle name="_Книга2 2" xfId="10627"/>
    <cellStyle name="_Книга2_1" xfId="3323"/>
    <cellStyle name="_Книга3" xfId="3324"/>
    <cellStyle name="_Книга4" xfId="3325"/>
    <cellStyle name="_Книга4 2" xfId="3326"/>
    <cellStyle name="_Книга5" xfId="9073"/>
    <cellStyle name="_Книга5_Книга1" xfId="9074"/>
    <cellStyle name="_Книга5_Приложение_3(1)   Часть 1   1 кв 2009г" xfId="9075"/>
    <cellStyle name="_Книга6" xfId="3327"/>
    <cellStyle name="_Командировочные расходы 2006" xfId="3328"/>
    <cellStyle name="_Комплексная по всем затратам ПСУИС" xfId="3329"/>
    <cellStyle name="_комплексный" xfId="3330"/>
    <cellStyle name="_комплексный1" xfId="3331"/>
    <cellStyle name="_Конечный вариант КАП ВЛОЖ на ПРИС по 4 филиалам (741 829 из 11 000 руб) без 1 и 2 кв и впу 14_06 на общую 2 772 млрд" xfId="3332"/>
    <cellStyle name="_Консолидация-2008-проект-new" xfId="3333"/>
    <cellStyle name="_контр. и охр.труда" xfId="11963"/>
    <cellStyle name="_Копия 3кв_1" xfId="3334"/>
    <cellStyle name="_Копия RAB_КЭ_с тарифными решениями 2010 (2) (2)" xfId="3335"/>
    <cellStyle name="_Копия Выпадающиерасходы за 2007 на 2009 год (ПОСЛЕДНИЙ) (2)" xfId="3336"/>
    <cellStyle name="_Копия ЗБП МСК  Чита БДР, БДДС 4 кв 06 ТоиР 26 07 06" xfId="3337"/>
    <cellStyle name="_Копия капвлож_бизнес-план25 05_1" xfId="3338"/>
    <cellStyle name="_Копия Модель_2 2 3_МРСК СК  в регионы 131009 с коррект по СтавФ 21 10 09 11111" xfId="3339"/>
    <cellStyle name="_Копия Модель_RAB_Калмэнерго_рост10 (опер на уровне утв 2009 со сглаж )" xfId="3340"/>
    <cellStyle name="_Копия Образец Предложения по корректировке ИП МЭС С-З_3" xfId="3341"/>
    <cellStyle name="_Копия Образец Предложения по корректировке ИП МЭС С-З_3_Книга1" xfId="3342"/>
    <cellStyle name="_Копия Образец Предложения по корректировке ИП МЭС С-З_3_ПР ОФ на  2010-2014 01 10 2010 2011!!! для ДИиСП (2)" xfId="3343"/>
    <cellStyle name="_Копия Образец Предложения по корректировке ИП МЭС С-З_3_ПР ОФ на  2010-2014 коррект  26 10 2010" xfId="3344"/>
    <cellStyle name="_Копия Образец Предложения по корректировке ИП МЭС С-З_3_ПР ОФ на  2010-2014 коррект  26 10 2010 для ДИиСП (2)" xfId="3345"/>
    <cellStyle name="_Копия Образец Предложения по корректировке ИП МЭС С-З_3_ПР ОФ на  2010-2014 коррект  26 10 2010 для ДИиСП (3)" xfId="3346"/>
    <cellStyle name="_Копия ПР ОФ 2010-2014 (исправ версия)" xfId="3347"/>
    <cellStyle name="_Копия ПР ОФ 2010-2014 (исправ версия)_Книга1" xfId="3348"/>
    <cellStyle name="_Копия ПР ОФ 2010-2014 (исправ версия)_ПР ОФ на  2010-2014 01 10 2010 2011!!! для ДИиСП (2)" xfId="3349"/>
    <cellStyle name="_Копия ПР ОФ 2010-2014 (исправ версия)_ПР ОФ на  2010-2014 коррект  26 10 2010" xfId="3350"/>
    <cellStyle name="_Копия ПР ОФ 2010-2014 (исправ версия)_ПР ОФ на  2010-2014 коррект  26 10 2010 для ДИиСП (2)" xfId="3351"/>
    <cellStyle name="_Копия ПР ОФ 2010-2014 (исправ версия)_ПР ОФ на  2010-2014 коррект  26 10 2010 для ДИиСП (3)" xfId="3352"/>
    <cellStyle name="_Копия Прил 2(Показатели ИП)" xfId="3353"/>
    <cellStyle name="_Копия Программа первоочередных мер_(правка 18 05 06 Усаров_2А_3)" xfId="94"/>
    <cellStyle name="_Копия Свод все сети+" xfId="95"/>
    <cellStyle name="_Копия тех.-экон. и фин. показатели" xfId="3354"/>
    <cellStyle name="_Копия Форма Корректировки плана ремонта электросетевых объектов ОАО ФСК ЕЭС и МСК на 2007" xfId="3355"/>
    <cellStyle name="_Копия Форматы УУ15" xfId="96"/>
    <cellStyle name="_Копия Форматы УУ15_Книга1" xfId="9076"/>
    <cellStyle name="_Копия Форматы УУ15_Приложение_3(1)   Часть 1   1 кв 2009г" xfId="9077"/>
    <cellStyle name="_Копия формы для ФСК" xfId="97"/>
    <cellStyle name="_Коррект 2009 формула16" xfId="3356"/>
    <cellStyle name="_Коррект 2009 формула16_Лист1" xfId="3357"/>
    <cellStyle name="_Коррект 4кв06 31 10 06" xfId="3358"/>
    <cellStyle name="_Корректировка ИП для Боброва" xfId="3359"/>
    <cellStyle name="_корректировка КПМЭС 4кв" xfId="3360"/>
    <cellStyle name="_корректировка КПМЭС 4кв ФСК 07 11 (2)" xfId="3361"/>
    <cellStyle name="_корректировка КПМЭС ТОиР" xfId="3362"/>
    <cellStyle name="_Корректировка НВВ 2011 АЭ" xfId="3363"/>
    <cellStyle name="_корректировка_КПМЭС 4кв" xfId="3364"/>
    <cellStyle name="_Краткий анализ 2006г НОВЫЙ" xfId="3365"/>
    <cellStyle name="_Кредиторы_Налоги_Гусиноозерская" xfId="11964"/>
    <cellStyle name="_Кубань НВВ (2)" xfId="3366"/>
    <cellStyle name="_Кубань НВВ (2)_Лист1" xfId="3367"/>
    <cellStyle name="_ЛИЗИНГ" xfId="98"/>
    <cellStyle name="_Лизинг 1кв 2008г 6пр" xfId="3368"/>
    <cellStyle name="_ЛИЗИНГ Агафонов 15.01.08" xfId="99"/>
    <cellStyle name="_Лизинг справка по забалансу 3 апрель" xfId="100"/>
    <cellStyle name="_Лимит 4 кв 06г. (Согл год - утверж 9 мес)" xfId="3369"/>
    <cellStyle name="_Лист в ТЭЦ март 04г" xfId="3370"/>
    <cellStyle name="_Лист1" xfId="3371"/>
    <cellStyle name="_Лист1 (2)" xfId="3372"/>
    <cellStyle name="_Лист1 2" xfId="10628"/>
    <cellStyle name="_Лист1 3" xfId="10915"/>
    <cellStyle name="_Лист1 4" xfId="11421"/>
    <cellStyle name="_Лист1 5" xfId="10946"/>
    <cellStyle name="_Лист1 6" xfId="11965"/>
    <cellStyle name="_Лист1_1" xfId="3373"/>
    <cellStyle name="_Лист4" xfId="3374"/>
    <cellStyle name="_Макет_Итоговый лист по анализу ИПР" xfId="101"/>
    <cellStyle name="_Материалы на эксплуатацию для Г А " xfId="102"/>
    <cellStyle name="_Материалы на эксплуатацию для Г А _Книга1" xfId="9078"/>
    <cellStyle name="_Материалы на эксплуатацию для Г А _Приложение_3(1)   Часть 1   1 кв 2009г" xfId="9079"/>
    <cellStyle name="_меню по ТП (2)" xfId="103"/>
    <cellStyle name="_Модель - 2(23)" xfId="9537"/>
    <cellStyle name="_МОДЕЛЬ_1 (2)" xfId="104"/>
    <cellStyle name="_МОДЕЛЬ_1 (2) 2" xfId="3375"/>
    <cellStyle name="_МОДЕЛЬ_1 (2) 2_OREP.KU.2011.MONTHLY.02(v0.1)" xfId="3376"/>
    <cellStyle name="_МОДЕЛЬ_1 (2) 2_OREP.KU.2011.MONTHLY.02(v0.4)" xfId="3377"/>
    <cellStyle name="_МОДЕЛЬ_1 (2) 2_OREP.KU.2011.MONTHLY.11(v1.4)" xfId="3378"/>
    <cellStyle name="_МОДЕЛЬ_1 (2) 2_UPDATE.OREP.KU.2011.MONTHLY.02.TO.1.2" xfId="3379"/>
    <cellStyle name="_МОДЕЛЬ_1 (2)_46EE.2011(v1.0)" xfId="3380"/>
    <cellStyle name="_МОДЕЛЬ_1 (2)_46EE.2011(v1.0)_46TE.2011(v1.0)" xfId="3381"/>
    <cellStyle name="_МОДЕЛЬ_1 (2)_46EE.2011(v1.0)_INDEX.STATION.2012(v1.0)_" xfId="3382"/>
    <cellStyle name="_МОДЕЛЬ_1 (2)_46EE.2011(v1.0)_INDEX.STATION.2012(v2.0)" xfId="3383"/>
    <cellStyle name="_МОДЕЛЬ_1 (2)_46EE.2011(v1.0)_INDEX.STATION.2012(v2.1)" xfId="3384"/>
    <cellStyle name="_МОДЕЛЬ_1 (2)_46EE.2011(v1.0)_TEPLO.PREDEL.2012.M(v1.1)_test" xfId="3385"/>
    <cellStyle name="_МОДЕЛЬ_1 (2)_46EE.2011(v1.2)" xfId="3386"/>
    <cellStyle name="_МОДЕЛЬ_1 (2)_46EP.2011(v2.0)" xfId="3387"/>
    <cellStyle name="_МОДЕЛЬ_1 (2)_46EP.2012(v0.1)" xfId="3388"/>
    <cellStyle name="_МОДЕЛЬ_1 (2)_46TE.2011(v1.0)" xfId="3389"/>
    <cellStyle name="_МОДЕЛЬ_1 (2)_4DNS.UPDATE.EXAMPLE" xfId="3390"/>
    <cellStyle name="_МОДЕЛЬ_1 (2)_ARMRAZR" xfId="3391"/>
    <cellStyle name="_МОДЕЛЬ_1 (2)_BALANCE.WARM.2010.FACT(v1.0)" xfId="3392"/>
    <cellStyle name="_МОДЕЛЬ_1 (2)_BALANCE.WARM.2010.PLAN" xfId="3393"/>
    <cellStyle name="_МОДЕЛЬ_1 (2)_BALANCE.WARM.2011YEAR(v0.7)" xfId="3394"/>
    <cellStyle name="_МОДЕЛЬ_1 (2)_BALANCE.WARM.2011YEAR.NEW.UPDATE.SCHEME" xfId="3395"/>
    <cellStyle name="_МОДЕЛЬ_1 (2)_CALC.NORMATIV.KU(v0.2)" xfId="3396"/>
    <cellStyle name="_МОДЕЛЬ_1 (2)_EE.2REK.P2011.4.78(v0.3)" xfId="3397"/>
    <cellStyle name="_МОДЕЛЬ_1 (2)_FORM910.2012(v1.1)" xfId="3398"/>
    <cellStyle name="_МОДЕЛЬ_1 (2)_INVEST.EE.PLAN.4.78(v0.1)" xfId="3399"/>
    <cellStyle name="_МОДЕЛЬ_1 (2)_INVEST.EE.PLAN.4.78(v0.3)" xfId="3400"/>
    <cellStyle name="_МОДЕЛЬ_1 (2)_INVEST.EE.PLAN.4.78(v1.0)" xfId="3401"/>
    <cellStyle name="_МОДЕЛЬ_1 (2)_INVEST.EE.PLAN.4.78(v1.0)_PASSPORT.TEPLO.PROIZV(v2.0)" xfId="3402"/>
    <cellStyle name="_МОДЕЛЬ_1 (2)_INVEST.PLAN.4.78(v0.1)" xfId="3403"/>
    <cellStyle name="_МОДЕЛЬ_1 (2)_INVEST.WARM.PLAN.4.78(v0.1)" xfId="3404"/>
    <cellStyle name="_МОДЕЛЬ_1 (2)_INVEST_WARM_PLAN" xfId="3405"/>
    <cellStyle name="_МОДЕЛЬ_1 (2)_NADB.JNVLP.APTEKA.2012(v1.0)_21_02_12" xfId="3406"/>
    <cellStyle name="_МОДЕЛЬ_1 (2)_NADB.JNVLS.APTEKA.2011(v1.3.3)" xfId="3407"/>
    <cellStyle name="_МОДЕЛЬ_1 (2)_NADB.JNVLS.APTEKA.2011(v1.3.3)_46TE.2011(v1.0)" xfId="3408"/>
    <cellStyle name="_МОДЕЛЬ_1 (2)_NADB.JNVLS.APTEKA.2011(v1.3.3)_INDEX.STATION.2012(v1.0)_" xfId="3409"/>
    <cellStyle name="_МОДЕЛЬ_1 (2)_NADB.JNVLS.APTEKA.2011(v1.3.3)_INDEX.STATION.2012(v2.0)" xfId="3410"/>
    <cellStyle name="_МОДЕЛЬ_1 (2)_NADB.JNVLS.APTEKA.2011(v1.3.3)_INDEX.STATION.2012(v2.1)" xfId="3411"/>
    <cellStyle name="_МОДЕЛЬ_1 (2)_NADB.JNVLS.APTEKA.2011(v1.3.3)_TEPLO.PREDEL.2012.M(v1.1)_test" xfId="3412"/>
    <cellStyle name="_МОДЕЛЬ_1 (2)_NADB.JNVLS.APTEKA.2011(v1.3.4)" xfId="3413"/>
    <cellStyle name="_МОДЕЛЬ_1 (2)_NADB.JNVLS.APTEKA.2011(v1.3.4)_46TE.2011(v1.0)" xfId="3414"/>
    <cellStyle name="_МОДЕЛЬ_1 (2)_NADB.JNVLS.APTEKA.2011(v1.3.4)_INDEX.STATION.2012(v1.0)_" xfId="3415"/>
    <cellStyle name="_МОДЕЛЬ_1 (2)_NADB.JNVLS.APTEKA.2011(v1.3.4)_INDEX.STATION.2012(v2.0)" xfId="3416"/>
    <cellStyle name="_МОДЕЛЬ_1 (2)_NADB.JNVLS.APTEKA.2011(v1.3.4)_INDEX.STATION.2012(v2.1)" xfId="3417"/>
    <cellStyle name="_МОДЕЛЬ_1 (2)_NADB.JNVLS.APTEKA.2011(v1.3.4)_TEPLO.PREDEL.2012.M(v1.1)_test" xfId="3418"/>
    <cellStyle name="_МОДЕЛЬ_1 (2)_PASSPORT.TEPLO.PROIZV(v2.1)" xfId="3419"/>
    <cellStyle name="_МОДЕЛЬ_1 (2)_PASSPORT.TEPLO.SETI(v1.0)" xfId="3420"/>
    <cellStyle name="_МОДЕЛЬ_1 (2)_PEREDACHA 2012(v1 1_C)" xfId="3421"/>
    <cellStyle name="_МОДЕЛЬ_1 (2)_PR.PROG.WARM.NOTCOMBI.2012.2.16_v1.4(04.04.11) " xfId="10317"/>
    <cellStyle name="_МОДЕЛЬ_1 (2)_PREDEL.JKH.UTV.2011(v1.0.1)" xfId="3422"/>
    <cellStyle name="_МОДЕЛЬ_1 (2)_PREDEL.JKH.UTV.2011(v1.0.1)_46TE.2011(v1.0)" xfId="3423"/>
    <cellStyle name="_МОДЕЛЬ_1 (2)_PREDEL.JKH.UTV.2011(v1.0.1)_INDEX.STATION.2012(v1.0)_" xfId="3424"/>
    <cellStyle name="_МОДЕЛЬ_1 (2)_PREDEL.JKH.UTV.2011(v1.0.1)_INDEX.STATION.2012(v2.0)" xfId="3425"/>
    <cellStyle name="_МОДЕЛЬ_1 (2)_PREDEL.JKH.UTV.2011(v1.0.1)_INDEX.STATION.2012(v2.1)" xfId="3426"/>
    <cellStyle name="_МОДЕЛЬ_1 (2)_PREDEL.JKH.UTV.2011(v1.0.1)_TEPLO.PREDEL.2012.M(v1.1)_test" xfId="3427"/>
    <cellStyle name="_МОДЕЛЬ_1 (2)_PREDEL.JKH.UTV.2011(v1.1)" xfId="3428"/>
    <cellStyle name="_МОДЕЛЬ_1 (2)_REP.BLR.2012(v1.0)" xfId="3429"/>
    <cellStyle name="_МОДЕЛЬ_1 (2)_TEPLO.PREDEL.2012.M(v1.1)" xfId="3430"/>
    <cellStyle name="_МОДЕЛЬ_1 (2)_TEST.TEMPLATE" xfId="3431"/>
    <cellStyle name="_МОДЕЛЬ_1 (2)_UPDATE.46EE.2011.TO.1.1" xfId="3432"/>
    <cellStyle name="_МОДЕЛЬ_1 (2)_UPDATE.46TE.2011.TO.1.1" xfId="3433"/>
    <cellStyle name="_МОДЕЛЬ_1 (2)_UPDATE.46TE.2011.TO.1.2" xfId="3434"/>
    <cellStyle name="_МОДЕЛЬ_1 (2)_UPDATE.BALANCE.WARM.2011YEAR.TO.1.1" xfId="3435"/>
    <cellStyle name="_МОДЕЛЬ_1 (2)_UPDATE.BALANCE.WARM.2011YEAR.TO.1.1_46TE.2011(v1.0)" xfId="3436"/>
    <cellStyle name="_МОДЕЛЬ_1 (2)_UPDATE.BALANCE.WARM.2011YEAR.TO.1.1_INDEX.STATION.2012(v1.0)_" xfId="3437"/>
    <cellStyle name="_МОДЕЛЬ_1 (2)_UPDATE.BALANCE.WARM.2011YEAR.TO.1.1_INDEX.STATION.2012(v2.0)" xfId="3438"/>
    <cellStyle name="_МОДЕЛЬ_1 (2)_UPDATE.BALANCE.WARM.2011YEAR.TO.1.1_INDEX.STATION.2012(v2.1)" xfId="3439"/>
    <cellStyle name="_МОДЕЛЬ_1 (2)_UPDATE.BALANCE.WARM.2011YEAR.TO.1.1_OREP.KU.2011.MONTHLY.02(v1.1)" xfId="3440"/>
    <cellStyle name="_МОДЕЛЬ_1 (2)_UPDATE.BALANCE.WARM.2011YEAR.TO.1.1_TEPLO.PREDEL.2012.M(v1.1)_test" xfId="3441"/>
    <cellStyle name="_МОДЕЛЬ_1 (2)_UPDATE.NADB.JNVLS.APTEKA.2011.TO.1.3.4" xfId="3442"/>
    <cellStyle name="_МОДЕЛЬ_1 (2)_Книга2_PR.PROG.WARM.NOTCOMBI.2012.2.16_v1.4(04.04.11) " xfId="10316"/>
    <cellStyle name="_МОДЕЛЬ_1 (2)_Передача 2011_с макросом" xfId="3443"/>
    <cellStyle name="_Модель_1.4.2" xfId="3444"/>
    <cellStyle name="_Модель_2.1" xfId="3445"/>
    <cellStyle name="_Модель_RAB (формат 08032009)" xfId="3446"/>
    <cellStyle name="_МОЭСК" xfId="105"/>
    <cellStyle name="_мтр 2006 год по месяцам" xfId="3447"/>
    <cellStyle name="_МЭС Волги ЦПИД 2008-2010гг" xfId="3448"/>
    <cellStyle name="_МЭС Волги ЦПИД 2008-2010гг_Книга1" xfId="3449"/>
    <cellStyle name="_МЭС Волги ЦПИД 2008-2010гг_ПР ОФ на  2010-2014 01 10 2010 2011!!! для ДИиСП (2)" xfId="3450"/>
    <cellStyle name="_МЭС Волги ЦПИД 2008-2010гг_ПР ОФ на  2010-2014 коррект  26 10 2010" xfId="3451"/>
    <cellStyle name="_МЭС Волги ЦПИД 2008-2010гг_ПР ОФ на  2010-2014 коррект  26 10 2010 для ДИиСП (2)" xfId="3452"/>
    <cellStyle name="_МЭС Волги ЦПИД 2008-2010гг_ПР ОФ на  2010-2014 коррект  26 10 2010 для ДИиСП (3)" xfId="3453"/>
    <cellStyle name="_НВВ 2007-2009 (2)" xfId="3454"/>
    <cellStyle name="_НВВ 2007-2009 (3)" xfId="3455"/>
    <cellStyle name="_НВВ 2009 постатейно свод по филиалам_09_02_09" xfId="106"/>
    <cellStyle name="_НВВ 2009 постатейно свод по филиалам_09_02_09_Лист1" xfId="3456"/>
    <cellStyle name="_НВВ 2009 постатейно свод по филиалам_09_02_09_Новая инструкция1_фст" xfId="3457"/>
    <cellStyle name="_НВВ 2009 постатейно свод по филиалам_для Валентина" xfId="107"/>
    <cellStyle name="_НВВ 2009 постатейно свод по филиалам_для Валентина_Лист1" xfId="3458"/>
    <cellStyle name="_НВВ 2009 постатейно свод по филиалам_для Валентина_Новая инструкция1_фст" xfId="3459"/>
    <cellStyle name="_некомплекс 2009-2011" xfId="3460"/>
    <cellStyle name="_некомплекс 2009-2011_Книга1" xfId="3461"/>
    <cellStyle name="_некомплекс 2009-2011_ПР ОФ на  2010-2014 01 10 2010 2011!!! для ДИиСП (2)" xfId="3462"/>
    <cellStyle name="_некомплекс 2009-2011_ПР ОФ на  2010-2014 коррект  26 10 2010" xfId="3463"/>
    <cellStyle name="_некомплекс 2009-2011_ПР ОФ на  2010-2014 коррект  26 10 2010 для ДИиСП (2)" xfId="3464"/>
    <cellStyle name="_некомплекс 2009-2011_ПР ОФ на  2010-2014 коррект  26 10 2010 для ДИиСП (3)" xfId="3465"/>
    <cellStyle name="_Новый_КС2_Элпитание в МЭС Юга 5-7-1" xfId="3466"/>
    <cellStyle name="_Новый_КС2_Элпитание в МЭС Юга 5-7-1_КПЭ ВВоды ИП 2010 (отправка)" xfId="3467"/>
    <cellStyle name="_Новый_КС2_Элпитание в МЭС Юга 5-7-1_КПЭ ВВоды ИП 2010 (посл вар  26 05 11)" xfId="3468"/>
    <cellStyle name="_Новый_КС2_Элпитание в МЭС Юга 5-7-1_КПЭ ВВоды ИП 2010 (посл вар  26 05 11) (3)" xfId="3469"/>
    <cellStyle name="_Новый_КС2_Элпитание в МЭС Юга 5-7-1_ремонт" xfId="3470"/>
    <cellStyle name="_Общий свод 4 декабрь, ноябрь, октябрь" xfId="3471"/>
    <cellStyle name="_ОКС - программа кап.стройки" xfId="108"/>
    <cellStyle name="_Омск" xfId="109"/>
    <cellStyle name="_Омск_Новая инструкция1_фст" xfId="3472"/>
    <cellStyle name="_Омск_реестр объектов ЕНЭС" xfId="3473"/>
    <cellStyle name="_ОПЕРАТИВКА ГПЭС апрель" xfId="110"/>
    <cellStyle name="_Описание объектов" xfId="3474"/>
    <cellStyle name="_Описание объектов_Книга1" xfId="3475"/>
    <cellStyle name="_Описание объектов_ПР ОФ на  2010-2014 01 10 2010 2011!!! для ДИиСП (2)" xfId="3476"/>
    <cellStyle name="_Описание объектов_ПР ОФ на  2010-2014 коррект  26 10 2010" xfId="3477"/>
    <cellStyle name="_Описание объектов_ПР ОФ на  2010-2014 коррект  26 10 2010 для ДИиСП (2)" xfId="3478"/>
    <cellStyle name="_Описание объектов_ПР ОФ на  2010-2014 коррект  26 10 2010 для ДИиСП (3)" xfId="3479"/>
    <cellStyle name="_Оплата труда в тарифе 2007 для ПЭО" xfId="3480"/>
    <cellStyle name="_оплата труда в тарифе 2007 для ПЭО (финплан)" xfId="3481"/>
    <cellStyle name="_оплата труда в тарифе 2007 для ПЭО (финплан) 2" xfId="3482"/>
    <cellStyle name="_Оплата труда в тарифе 2007 для ПЭО 2" xfId="3483"/>
    <cellStyle name="_Оплата труда в тарифе 2007 для ПЭО 3" xfId="3484"/>
    <cellStyle name="_Оплата труда в тарифе 2007 для ПЭО 4" xfId="3485"/>
    <cellStyle name="_ОПМЭС 2004 статья 1_1_1_2" xfId="3486"/>
    <cellStyle name="_Осн Форма 2_1_ОП 13 05(1)" xfId="3487"/>
    <cellStyle name="_остаток векселей_01_07" xfId="3488"/>
    <cellStyle name="_ОТ ИД 2009" xfId="3489"/>
    <cellStyle name="_ОТ ИД 2009_Новая инструкция1_фст" xfId="3490"/>
    <cellStyle name="_Ответы по прочим" xfId="11966"/>
    <cellStyle name="_отдел метрол." xfId="11967"/>
    <cellStyle name="_Отчет 2006 _П 15 01" xfId="3491"/>
    <cellStyle name="_П 1.3, 1.4, 1.5." xfId="111"/>
    <cellStyle name="_п.1.30" xfId="11922"/>
    <cellStyle name="_п.1.6_2007_гран_4%" xfId="3492"/>
    <cellStyle name="_п.1.6_2007_гран_4% 2" xfId="3493"/>
    <cellStyle name="_П1.16.3_2008-2011 (1)" xfId="3494"/>
    <cellStyle name="_П1.17" xfId="3495"/>
    <cellStyle name="_П1.17.1" xfId="3496"/>
    <cellStyle name="_П1.17.1_1" xfId="3497"/>
    <cellStyle name="_Параметры для расчета критериев перехода RAB" xfId="3498"/>
    <cellStyle name="_Передача 2005_отпр в РЭК_сентябрь2005" xfId="3499"/>
    <cellStyle name="_план 2006 Тюменьэнерго ОФ" xfId="3500"/>
    <cellStyle name="_план 2006 Тюменьэнерго ОФ 2" xfId="3501"/>
    <cellStyle name="_План 2007 г (1)" xfId="3502"/>
    <cellStyle name="_план 2007 Тюменьэнерго" xfId="3503"/>
    <cellStyle name="_план 2007 Тюменьэнерго 2" xfId="3504"/>
    <cellStyle name="_План 2008 г( В1)" xfId="3505"/>
    <cellStyle name="_План2009г н а   утв. в МРСК Владимирова" xfId="3506"/>
    <cellStyle name="_Плановая выручка 2010-по  двум  договорам" xfId="112"/>
    <cellStyle name="_Плановая протяженность Января" xfId="3507"/>
    <cellStyle name="_Плановая протяженность Января_Аморт+коэф1 08 04 08" xfId="3508"/>
    <cellStyle name="_Плановая протяженность Января_ДУИ_РИТ" xfId="3509"/>
    <cellStyle name="_Плановая протяженность Января_ДУИ_РИТ2" xfId="3510"/>
    <cellStyle name="_Плановая протяженность Января_ИспАппарат" xfId="3511"/>
    <cellStyle name="_Плановая протяженность Января_СЭС_010107" xfId="3512"/>
    <cellStyle name="_Плановая протяженность Января_ТАЛ ЭС 01_01_2007" xfId="3513"/>
    <cellStyle name="_повидовая 2009г.  (3553426)" xfId="3514"/>
    <cellStyle name="_повидовая 2009г. факт 1 кв 2009" xfId="3515"/>
    <cellStyle name="_повидовая 2010г." xfId="3516"/>
    <cellStyle name="_ПОВИДОВАЯ кор 2009" xfId="3517"/>
    <cellStyle name="_повидовая коррект 17.09.2009" xfId="3518"/>
    <cellStyle name="_ПОВИДОВАЯ КОРРЕКТ 2009г" xfId="3519"/>
    <cellStyle name="_Подряд 4кв 06 КМС" xfId="3520"/>
    <cellStyle name="_поквартальная разбивка реновации 2009" xfId="3521"/>
    <cellStyle name="_Поправки 1h 2007" xfId="11968"/>
    <cellStyle name="_Последний ПЭП и Бюджет 2006 КузбПМЭС" xfId="3522"/>
    <cellStyle name="_ППР ОАО Свердловэнерго на 2007-2011 (от 18 09 07)(для правительства)" xfId="3523"/>
    <cellStyle name="_пр 5 тариф RAB" xfId="113"/>
    <cellStyle name="_пр 5 тариф RAB 2" xfId="3524"/>
    <cellStyle name="_пр 5 тариф RAB 2_OREP.KU.2011.MONTHLY.02(v0.1)" xfId="3525"/>
    <cellStyle name="_пр 5 тариф RAB 2_OREP.KU.2011.MONTHLY.02(v0.4)" xfId="3526"/>
    <cellStyle name="_пр 5 тариф RAB 2_OREP.KU.2011.MONTHLY.11(v1.4)" xfId="3527"/>
    <cellStyle name="_пр 5 тариф RAB 2_UPDATE.OREP.KU.2011.MONTHLY.02.TO.1.2" xfId="3528"/>
    <cellStyle name="_пр 5 тариф RAB_46EE.2011(v1.0)" xfId="3529"/>
    <cellStyle name="_пр 5 тариф RAB_46EE.2011(v1.0)_46TE.2011(v1.0)" xfId="3530"/>
    <cellStyle name="_пр 5 тариф RAB_46EE.2011(v1.0)_INDEX.STATION.2012(v1.0)_" xfId="3531"/>
    <cellStyle name="_пр 5 тариф RAB_46EE.2011(v1.0)_INDEX.STATION.2012(v2.0)" xfId="3532"/>
    <cellStyle name="_пр 5 тариф RAB_46EE.2011(v1.0)_INDEX.STATION.2012(v2.1)" xfId="3533"/>
    <cellStyle name="_пр 5 тариф RAB_46EE.2011(v1.0)_TEPLO.PREDEL.2012.M(v1.1)_test" xfId="3534"/>
    <cellStyle name="_пр 5 тариф RAB_46EE.2011(v1.2)" xfId="3535"/>
    <cellStyle name="_пр 5 тариф RAB_46EP.2011(v2.0)" xfId="3536"/>
    <cellStyle name="_пр 5 тариф RAB_46EP.2012(v0.1)" xfId="3537"/>
    <cellStyle name="_пр 5 тариф RAB_46TE.2011(v1.0)" xfId="3538"/>
    <cellStyle name="_пр 5 тариф RAB_4DNS.UPDATE.EXAMPLE" xfId="3539"/>
    <cellStyle name="_пр 5 тариф RAB_ARMRAZR" xfId="3540"/>
    <cellStyle name="_пр 5 тариф RAB_BALANCE.WARM.2010.FACT(v1.0)" xfId="3541"/>
    <cellStyle name="_пр 5 тариф RAB_BALANCE.WARM.2010.PLAN" xfId="3542"/>
    <cellStyle name="_пр 5 тариф RAB_BALANCE.WARM.2011YEAR(v0.7)" xfId="3543"/>
    <cellStyle name="_пр 5 тариф RAB_BALANCE.WARM.2011YEAR.NEW.UPDATE.SCHEME" xfId="3544"/>
    <cellStyle name="_пр 5 тариф RAB_CALC.NORMATIV.KU(v0.2)" xfId="3545"/>
    <cellStyle name="_пр 5 тариф RAB_EE.2REK.P2011.4.78(v0.3)" xfId="3546"/>
    <cellStyle name="_пр 5 тариф RAB_FORM910.2012(v1.1)" xfId="3547"/>
    <cellStyle name="_пр 5 тариф RAB_INVEST.EE.PLAN.4.78(v0.1)" xfId="3548"/>
    <cellStyle name="_пр 5 тариф RAB_INVEST.EE.PLAN.4.78(v0.3)" xfId="3549"/>
    <cellStyle name="_пр 5 тариф RAB_INVEST.EE.PLAN.4.78(v1.0)" xfId="3550"/>
    <cellStyle name="_пр 5 тариф RAB_INVEST.EE.PLAN.4.78(v1.0)_PASSPORT.TEPLO.PROIZV(v2.0)" xfId="3551"/>
    <cellStyle name="_пр 5 тариф RAB_INVEST.PLAN.4.78(v0.1)" xfId="3552"/>
    <cellStyle name="_пр 5 тариф RAB_INVEST.WARM.PLAN.4.78(v0.1)" xfId="3553"/>
    <cellStyle name="_пр 5 тариф RAB_INVEST_WARM_PLAN" xfId="3554"/>
    <cellStyle name="_пр 5 тариф RAB_NADB.JNVLP.APTEKA.2012(v1.0)_21_02_12" xfId="3555"/>
    <cellStyle name="_пр 5 тариф RAB_NADB.JNVLS.APTEKA.2011(v1.3.3)" xfId="3556"/>
    <cellStyle name="_пр 5 тариф RAB_NADB.JNVLS.APTEKA.2011(v1.3.3)_46TE.2011(v1.0)" xfId="3557"/>
    <cellStyle name="_пр 5 тариф RAB_NADB.JNVLS.APTEKA.2011(v1.3.3)_INDEX.STATION.2012(v1.0)_" xfId="3558"/>
    <cellStyle name="_пр 5 тариф RAB_NADB.JNVLS.APTEKA.2011(v1.3.3)_INDEX.STATION.2012(v2.0)" xfId="3559"/>
    <cellStyle name="_пр 5 тариф RAB_NADB.JNVLS.APTEKA.2011(v1.3.3)_INDEX.STATION.2012(v2.1)" xfId="3560"/>
    <cellStyle name="_пр 5 тариф RAB_NADB.JNVLS.APTEKA.2011(v1.3.3)_TEPLO.PREDEL.2012.M(v1.1)_test" xfId="3561"/>
    <cellStyle name="_пр 5 тариф RAB_NADB.JNVLS.APTEKA.2011(v1.3.4)" xfId="3562"/>
    <cellStyle name="_пр 5 тариф RAB_NADB.JNVLS.APTEKA.2011(v1.3.4)_46TE.2011(v1.0)" xfId="3563"/>
    <cellStyle name="_пр 5 тариф RAB_NADB.JNVLS.APTEKA.2011(v1.3.4)_INDEX.STATION.2012(v1.0)_" xfId="3564"/>
    <cellStyle name="_пр 5 тариф RAB_NADB.JNVLS.APTEKA.2011(v1.3.4)_INDEX.STATION.2012(v2.0)" xfId="3565"/>
    <cellStyle name="_пр 5 тариф RAB_NADB.JNVLS.APTEKA.2011(v1.3.4)_INDEX.STATION.2012(v2.1)" xfId="3566"/>
    <cellStyle name="_пр 5 тариф RAB_NADB.JNVLS.APTEKA.2011(v1.3.4)_TEPLO.PREDEL.2012.M(v1.1)_test" xfId="3567"/>
    <cellStyle name="_пр 5 тариф RAB_PASSPORT.TEPLO.PROIZV(v2.1)" xfId="3568"/>
    <cellStyle name="_пр 5 тариф RAB_PASSPORT.TEPLO.SETI(v1.0)" xfId="3569"/>
    <cellStyle name="_пр 5 тариф RAB_PEREDACHA 2012(v1 1_C)" xfId="3570"/>
    <cellStyle name="_пр 5 тариф RAB_PR.PROG.WARM.NOTCOMBI.2012.2.16_v1.4(04.04.11) " xfId="10315"/>
    <cellStyle name="_пр 5 тариф RAB_PREDEL.JKH.UTV.2011(v1.0.1)" xfId="3571"/>
    <cellStyle name="_пр 5 тариф RAB_PREDEL.JKH.UTV.2011(v1.0.1)_46TE.2011(v1.0)" xfId="3572"/>
    <cellStyle name="_пр 5 тариф RAB_PREDEL.JKH.UTV.2011(v1.0.1)_INDEX.STATION.2012(v1.0)_" xfId="3573"/>
    <cellStyle name="_пр 5 тариф RAB_PREDEL.JKH.UTV.2011(v1.0.1)_INDEX.STATION.2012(v2.0)" xfId="3574"/>
    <cellStyle name="_пр 5 тариф RAB_PREDEL.JKH.UTV.2011(v1.0.1)_INDEX.STATION.2012(v2.1)" xfId="3575"/>
    <cellStyle name="_пр 5 тариф RAB_PREDEL.JKH.UTV.2011(v1.0.1)_TEPLO.PREDEL.2012.M(v1.1)_test" xfId="3576"/>
    <cellStyle name="_пр 5 тариф RAB_PREDEL.JKH.UTV.2011(v1.1)" xfId="3577"/>
    <cellStyle name="_пр 5 тариф RAB_REP.BLR.2012(v1.0)" xfId="3578"/>
    <cellStyle name="_пр 5 тариф RAB_TEPLO.PREDEL.2012.M(v1.1)" xfId="3579"/>
    <cellStyle name="_пр 5 тариф RAB_TEST.TEMPLATE" xfId="3580"/>
    <cellStyle name="_пр 5 тариф RAB_UPDATE.46EE.2011.TO.1.1" xfId="3581"/>
    <cellStyle name="_пр 5 тариф RAB_UPDATE.46TE.2011.TO.1.1" xfId="3582"/>
    <cellStyle name="_пр 5 тариф RAB_UPDATE.46TE.2011.TO.1.2" xfId="3583"/>
    <cellStyle name="_пр 5 тариф RAB_UPDATE.BALANCE.WARM.2011YEAR.TO.1.1" xfId="3584"/>
    <cellStyle name="_пр 5 тариф RAB_UPDATE.BALANCE.WARM.2011YEAR.TO.1.1_46TE.2011(v1.0)" xfId="3585"/>
    <cellStyle name="_пр 5 тариф RAB_UPDATE.BALANCE.WARM.2011YEAR.TO.1.1_INDEX.STATION.2012(v1.0)_" xfId="3586"/>
    <cellStyle name="_пр 5 тариф RAB_UPDATE.BALANCE.WARM.2011YEAR.TO.1.1_INDEX.STATION.2012(v2.0)" xfId="3587"/>
    <cellStyle name="_пр 5 тариф RAB_UPDATE.BALANCE.WARM.2011YEAR.TO.1.1_INDEX.STATION.2012(v2.1)" xfId="3588"/>
    <cellStyle name="_пр 5 тариф RAB_UPDATE.BALANCE.WARM.2011YEAR.TO.1.1_OREP.KU.2011.MONTHLY.02(v1.1)" xfId="3589"/>
    <cellStyle name="_пр 5 тариф RAB_UPDATE.BALANCE.WARM.2011YEAR.TO.1.1_TEPLO.PREDEL.2012.M(v1.1)_test" xfId="3590"/>
    <cellStyle name="_пр 5 тариф RAB_UPDATE.NADB.JNVLS.APTEKA.2011.TO.1.3.4" xfId="3591"/>
    <cellStyle name="_пр 5 тариф RAB_Книга2_PR.PROG.WARM.NOTCOMBI.2012.2.16_v1.4(04.04.11) " xfId="10314"/>
    <cellStyle name="_пр 5 тариф RAB_Передача 2011_с макросом" xfId="3592"/>
    <cellStyle name="_ПР ОФ 2010-2012 для ФСТ" xfId="3593"/>
    <cellStyle name="_ПР ОФ 2010-2012 для ФСТ_Книга1" xfId="3594"/>
    <cellStyle name="_ПР ОФ 2010-2012 для ФСТ_ПР ОФ на  2010-2014 01 10 2010 2011!!! для ДИиСП (2)" xfId="3595"/>
    <cellStyle name="_ПР ОФ 2010-2012 для ФСТ_ПР ОФ на  2010-2014 коррект  26 10 2010" xfId="3596"/>
    <cellStyle name="_ПР ОФ 2010-2012 для ФСТ_ПР ОФ на  2010-2014 коррект  26 10 2010 для ДИиСП (2)" xfId="3597"/>
    <cellStyle name="_ПР ОФ 2010-2012 для ФСТ_ПР ОФ на  2010-2014 коррект  26 10 2010 для ДИиСП (3)" xfId="3598"/>
    <cellStyle name="_ПР ОФ 2010-2014" xfId="3599"/>
    <cellStyle name="_ПР ОФ 2010-2014_Книга1" xfId="3600"/>
    <cellStyle name="_ПР ОФ 2010-2014_ПР ОФ на  2010-2014 01 10 2010 2011!!! для ДИиСП (2)" xfId="3601"/>
    <cellStyle name="_ПР ОФ 2010-2014_ПР ОФ на  2010-2014 коррект  26 10 2010" xfId="3602"/>
    <cellStyle name="_ПР ОФ 2010-2014_ПР ОФ на  2010-2014 коррект  26 10 2010 для ДИиСП (2)" xfId="3603"/>
    <cellStyle name="_ПР ОФ 2010-2014_ПР ОФ на  2010-2014 коррект  26 10 2010 для ДИиСП (3)" xfId="3604"/>
    <cellStyle name="_ПР ОФ на  2010-2014 01 10 2010 2011!!! для ДИиСП (2)" xfId="3605"/>
    <cellStyle name="_ПР ОФ на  2010-2014 коррект  26 10 2010" xfId="3606"/>
    <cellStyle name="_ПР ОФ на  2010-2014 коррект  26 10 2010 для ДИиСП (2)" xfId="3607"/>
    <cellStyle name="_ПР ОФ на  2010-2014 коррект  26 10 2010 для ДИиСП (3)" xfId="3608"/>
    <cellStyle name="_Предельные уровни тарифов Ставропольский край  21.10.09" xfId="3609"/>
    <cellStyle name="_Предложения по корректировке программы реновации (с учетом реновации за счет аморт)" xfId="3610"/>
    <cellStyle name="_Предложения по реновации 2008-2012" xfId="3611"/>
    <cellStyle name="_Предложения по реновации 2008-2012_Книга1" xfId="3612"/>
    <cellStyle name="_Предложения по реновации 2008-2012_ПР ОФ на  2010-2014 01 10 2010 2011!!! для ДИиСП (2)" xfId="3613"/>
    <cellStyle name="_Предложения по реновации 2008-2012_ПР ОФ на  2010-2014 коррект  26 10 2010" xfId="3614"/>
    <cellStyle name="_Предложения по реновации 2008-2012_ПР ОФ на  2010-2014 коррект  26 10 2010 для ДИиСП (2)" xfId="3615"/>
    <cellStyle name="_Предложения по реновации 2008-2012_ПР ОФ на  2010-2014 коррект  26 10 2010 для ДИиСП (3)" xfId="3616"/>
    <cellStyle name="_Предожение _ДБП_2009 г ( согласованные БП)  (2)" xfId="114"/>
    <cellStyle name="_Предожение _ДБП_2009 г ( согласованные БП)  (2)_Новая инструкция1_фст" xfId="3617"/>
    <cellStyle name="_Предожение _ДБП_2009 г ( согласованные БП)  (2)_реестр объектов ЕНЭС" xfId="3618"/>
    <cellStyle name="_Предполагаем везти" xfId="3619"/>
    <cellStyle name="_Предполагаем везти 2" xfId="3620"/>
    <cellStyle name="_Приведенная НВВ 2011" xfId="3621"/>
    <cellStyle name="_Приведенная НВВ 2011_Лист1" xfId="3622"/>
    <cellStyle name="_Прил 1 2006" xfId="3623"/>
    <cellStyle name="_Прил 1 Расчет транспортный налог" xfId="3624"/>
    <cellStyle name="_Прил 3-3.2 Статьи сметы затрат и расход из приб КЭН" xfId="3625"/>
    <cellStyle name="_Прил 4_Формат-РСК_29.11.06_new finalприм" xfId="115"/>
    <cellStyle name="_Прил 4_Формат-РСК_29.11.06_new finalприм_Книга1" xfId="9080"/>
    <cellStyle name="_Прил 4_Формат-РСК_29.11.06_new finalприм_Приложение_3(1)   Часть 1   1 кв 2009г" xfId="9081"/>
    <cellStyle name="_ПРИЛ. 2003_ЧТЭ" xfId="116"/>
    <cellStyle name="_Прил.4 Перегруппировка" xfId="10631"/>
    <cellStyle name="_Прил.6 отчет1 квартал  2008" xfId="3626"/>
    <cellStyle name="_Прил_1а_2009_11.09_к служебной" xfId="3627"/>
    <cellStyle name="_прил090724 - Реновация поквартально v9 - отправ" xfId="3628"/>
    <cellStyle name="_Прил1 ИП 2007 последний" xfId="3629"/>
    <cellStyle name="_Прил1-1 (МГИ) (Дубинину) 22 01 07" xfId="3630"/>
    <cellStyle name="_Прилож.1, 2008 г 9мес Лена" xfId="3631"/>
    <cellStyle name="_Прилож.1, 2008 г В 6(21)прибыль" xfId="3632"/>
    <cellStyle name="_Прилож.7 отчет 1 кв 2008" xfId="3633"/>
    <cellStyle name="_Приложение 1 к Соглашению за 2007" xfId="9082"/>
    <cellStyle name="_Приложение 1 план" xfId="3634"/>
    <cellStyle name="_Приложение 17 закупки оборудования не входящего в сметы строек" xfId="10632"/>
    <cellStyle name="_Приложение 2 (4)" xfId="3635"/>
    <cellStyle name="_Приложение 2 0806 факт" xfId="3636"/>
    <cellStyle name="_Приложение 2,3-3.2" xfId="3637"/>
    <cellStyle name="_Приложение 6 НОВАЯ ФОРМА" xfId="3638"/>
    <cellStyle name="_Приложение 6 отчет 3 кв 2008г. с лизингом 10 10 2008" xfId="3639"/>
    <cellStyle name="_Приложение к протоколу Правления 070607с Чечней" xfId="3640"/>
    <cellStyle name="_Приложение к протоколу Правления 070607с Чечней_Книга1" xfId="3641"/>
    <cellStyle name="_Приложение к протоколу Правления 070607с Чечней_ПР ОФ на  2010-2014 01 10 2010 2011!!! для ДИиСП (2)" xfId="3642"/>
    <cellStyle name="_Приложение к протоколу Правления 070607с Чечней_ПР ОФ на  2010-2014 коррект  26 10 2010" xfId="3643"/>
    <cellStyle name="_Приложение к протоколу Правления 070607с Чечней_ПР ОФ на  2010-2014 коррект  26 10 2010 для ДИиСП (2)" xfId="3644"/>
    <cellStyle name="_Приложение к протоколу Правления 070607с Чечней_ПР ОФ на  2010-2014 коррект  26 10 2010 для ДИиСП (3)" xfId="3645"/>
    <cellStyle name="_Приложение МТС-3-КС" xfId="117"/>
    <cellStyle name="_Приложение МТС-3-КС_Книга1" xfId="9083"/>
    <cellStyle name="_Приложение МТС-3-КС_Новая инструкция1_фст" xfId="3646"/>
    <cellStyle name="_Приложение МТС-3-КС_Приложение_3(1)   Часть 1   1 кв 2009г" xfId="9084"/>
    <cellStyle name="_Приложение МТС-3-КС_реестр объектов ЕНЭС" xfId="3647"/>
    <cellStyle name="_Приложение_6 отчет 2кв 2008  9 мес уточ" xfId="3648"/>
    <cellStyle name="_Приложение_7 отчет 1 кв 2008 ОАО РЭ" xfId="3649"/>
    <cellStyle name="_Приложение7а новое  на 2006 год" xfId="3650"/>
    <cellStyle name="_Приложение-МТС--2-1" xfId="118"/>
    <cellStyle name="_Приложение-МТС--2-1_Книга1" xfId="9085"/>
    <cellStyle name="_Приложение-МТС--2-1_Новая инструкция1_фст" xfId="3651"/>
    <cellStyle name="_Приложение-МТС--2-1_Приложение_3(1)   Часть 1   1 кв 2009г" xfId="9086"/>
    <cellStyle name="_Приложение-МТС--2-1_реестр объектов ЕНЭС" xfId="3652"/>
    <cellStyle name="_Приложения" xfId="9087"/>
    <cellStyle name="_Приложения 1_4кприказу_филиала_31_03_11" xfId="3653"/>
    <cellStyle name="_Приложения 20 21 1кв 2006" xfId="10633"/>
    <cellStyle name="_Приложения 3,4,5" xfId="9088"/>
    <cellStyle name="_Приложения приказ отчетность" xfId="9089"/>
    <cellStyle name="_Приобретение ОС 3кв.5.04.06г.(1)" xfId="3654"/>
    <cellStyle name="_Приобретение ОС Упр 2007" xfId="3655"/>
    <cellStyle name="_Прогноз 6мес06 ОП ФСК 19 06" xfId="3656"/>
    <cellStyle name="_ПРОГРАММ РСТ 4" xfId="3657"/>
    <cellStyle name="_ПРОГРАММ РСТ 7" xfId="3658"/>
    <cellStyle name="_программа замены оборудования ФСК на 2008 коррект" xfId="3659"/>
    <cellStyle name="_программа замены оборудования ФСК на 2008 коррект_Книга1" xfId="3660"/>
    <cellStyle name="_программа замены оборудования ФСК на 2008 коррект_ПР ОФ на  2010-2014 01 10 2010 2011!!! для ДИиСП (2)" xfId="3661"/>
    <cellStyle name="_программа замены оборудования ФСК на 2008 коррект_ПР ОФ на  2010-2014 коррект  26 10 2010" xfId="3662"/>
    <cellStyle name="_программа замены оборудования ФСК на 2008 коррект_ПР ОФ на  2010-2014 коррект  26 10 2010 для ДИиСП (2)" xfId="3663"/>
    <cellStyle name="_программа замены оборудования ФСК на 2008 коррект_ПР ОФ на  2010-2014 коррект  26 10 2010 для ДИиСП (3)" xfId="3664"/>
    <cellStyle name="_Программа СО 7-09 для СД от 29 марта" xfId="3665"/>
    <cellStyle name="_Программы  замены ВЗУ и АБ ФСК и  МСК, ВМТ на 2008г" xfId="3666"/>
    <cellStyle name="_Программы  замены ВЗУ и АБ ФСК и  МСК, ВМТ на 2008г_Книга1" xfId="3667"/>
    <cellStyle name="_Программы  замены ВЗУ и АБ ФСК и  МСК, ВМТ на 2008г_ПР ОФ на  2010-2014 01 10 2010 2011!!! для ДИиСП (2)" xfId="3668"/>
    <cellStyle name="_Программы  замены ВЗУ и АБ ФСК и  МСК, ВМТ на 2008г_ПР ОФ на  2010-2014 коррект  26 10 2010" xfId="3669"/>
    <cellStyle name="_Программы  замены ВЗУ и АБ ФСК и  МСК, ВМТ на 2008г_ПР ОФ на  2010-2014 коррект  26 10 2010 для ДИиСП (2)" xfId="3670"/>
    <cellStyle name="_Программы  замены ВЗУ и АБ ФСК и  МСК, ВМТ на 2008г_ПР ОФ на  2010-2014 коррект  26 10 2010 для ДИиСП (3)" xfId="3671"/>
    <cellStyle name="_Проект 3 кв ТОиР  ХМК " xfId="3672"/>
    <cellStyle name="_Проект 3 кв ТОиР Красноярск" xfId="3673"/>
    <cellStyle name="_Проект плана по ремонту 3 кв ЗБП МСК ОАО Читаэнерго" xfId="3674"/>
    <cellStyle name="_Проект плана по ремонту 3 кв. ЗБП МСК ОАО Бурятэнерго" xfId="3675"/>
    <cellStyle name="_Проект подряд ремонт 3кв 06г ОП" xfId="3676"/>
    <cellStyle name="_Проект программы 2010_2014 20082009" xfId="3677"/>
    <cellStyle name="_Проект сметы ОП ТОиР МСК 4кв 06г" xfId="3678"/>
    <cellStyle name="_Производств-е показатели ЮНГ на 2005 на 49700 для согласования" xfId="3679"/>
    <cellStyle name="_Производств-е показатели ЮНГ на 2005 на 49700 для согласования_Аморт+коэф1 08 04 08" xfId="3680"/>
    <cellStyle name="_Производств-е показатели ЮНГ на 2005 на 49700 для согласования_ДУИ_РИТ" xfId="3681"/>
    <cellStyle name="_Производств-е показатели ЮНГ на 2005 на 49700 для согласования_ДУИ_РИТ2" xfId="3682"/>
    <cellStyle name="_Производств-е показатели ЮНГ на 2005 на 49700 для согласования_ИспАппарат" xfId="3683"/>
    <cellStyle name="_Производств-е показатели ЮНГ на 2005 на 49700 для согласования_СЭС_010107" xfId="3684"/>
    <cellStyle name="_Производств-е показатели ЮНГ на 2005 на 49700 для согласования_ТАЛ ЭС 01_01_2007" xfId="3685"/>
    <cellStyle name="_Проформа ЧГК 2005_пример" xfId="11969"/>
    <cellStyle name="_Проформа Ютазинский элеватор good" xfId="11970"/>
    <cellStyle name="_ПСУИС" xfId="3686"/>
    <cellStyle name="_ПТОиР  БДР и БДДС 4кв 2006 КЭ" xfId="3687"/>
    <cellStyle name="_ПТОиР  БДР и БДДС 4кв 2006 ХП" xfId="3688"/>
    <cellStyle name="_ПТОиР  БДР и БДДС 4кв 2006 ХЭ" xfId="3689"/>
    <cellStyle name="_ПЭП и Б на  2006 УпрМЭС 07.11.05" xfId="3690"/>
    <cellStyle name="_ПЭП и Б на  2006 УпрМЭС утвержденный" xfId="3691"/>
    <cellStyle name="_ПЭП и Бюджет 2005г 2-3 уровни" xfId="3692"/>
    <cellStyle name="_ПЭП и Бюджет Кузбасского ПМЭС" xfId="3693"/>
    <cellStyle name="_ПЭП и Бюджет на 2005г УправленияМЭС" xfId="3694"/>
    <cellStyle name="_ПЭП и Бюджет на 4кв04г УправленияМЭС" xfId="3695"/>
    <cellStyle name="_ПЭП на 3 кв 2006 г ЗБП МЭС" xfId="3696"/>
    <cellStyle name="_ПЭПиБюджет на 2006гММСКмин" xfId="3697"/>
    <cellStyle name="_ПЭПиБюджет на 2кв 2006гММСК" xfId="3698"/>
    <cellStyle name="_ПЭПиБюджет на 2кв.2005г" xfId="3699"/>
    <cellStyle name="_Р-5 02.01.06.06.02.03 Ответств" xfId="3700"/>
    <cellStyle name="_Раздел Е Лизинг 2008" xfId="3701"/>
    <cellStyle name="_РаппопортРАСЧЕТ ФОТ  на 9 мес 2008  " xfId="3702"/>
    <cellStyle name="_Расходы" xfId="119"/>
    <cellStyle name="_Расходы_Книга1" xfId="9090"/>
    <cellStyle name="_Расходы_Приложение_3(1)   Часть 1   1 кв 2009г" xfId="9091"/>
    <cellStyle name="_Расчет 0,4 кВ" xfId="3703"/>
    <cellStyle name="_Расчет RAB_22072008" xfId="120"/>
    <cellStyle name="_Расчет RAB_22072008 2" xfId="3704"/>
    <cellStyle name="_Расчет RAB_22072008 2_OREP.KU.2011.MONTHLY.02(v0.1)" xfId="3705"/>
    <cellStyle name="_Расчет RAB_22072008 2_OREP.KU.2011.MONTHLY.02(v0.4)" xfId="3706"/>
    <cellStyle name="_Расчет RAB_22072008 2_OREP.KU.2011.MONTHLY.11(v1.4)" xfId="3707"/>
    <cellStyle name="_Расчет RAB_22072008 2_UPDATE.OREP.KU.2011.MONTHLY.02.TO.1.2" xfId="3708"/>
    <cellStyle name="_Расчет RAB_22072008_46EE.2011(v1.0)" xfId="3709"/>
    <cellStyle name="_Расчет RAB_22072008_46EE.2011(v1.0)_46TE.2011(v1.0)" xfId="3710"/>
    <cellStyle name="_Расчет RAB_22072008_46EE.2011(v1.0)_INDEX.STATION.2012(v1.0)_" xfId="3711"/>
    <cellStyle name="_Расчет RAB_22072008_46EE.2011(v1.0)_INDEX.STATION.2012(v2.0)" xfId="3712"/>
    <cellStyle name="_Расчет RAB_22072008_46EE.2011(v1.0)_INDEX.STATION.2012(v2.1)" xfId="3713"/>
    <cellStyle name="_Расчет RAB_22072008_46EE.2011(v1.0)_TEPLO.PREDEL.2012.M(v1.1)_test" xfId="3714"/>
    <cellStyle name="_Расчет RAB_22072008_46EE.2011(v1.2)" xfId="3715"/>
    <cellStyle name="_Расчет RAB_22072008_46EP.2011(v2.0)" xfId="3716"/>
    <cellStyle name="_Расчет RAB_22072008_46EP.2012(v0.1)" xfId="3717"/>
    <cellStyle name="_Расчет RAB_22072008_46TE.2011(v1.0)" xfId="3718"/>
    <cellStyle name="_Расчет RAB_22072008_4DNS.UPDATE.EXAMPLE" xfId="3719"/>
    <cellStyle name="_Расчет RAB_22072008_ARMRAZR" xfId="3720"/>
    <cellStyle name="_Расчет RAB_22072008_BALANCE.WARM.2010.FACT(v1.0)" xfId="3721"/>
    <cellStyle name="_Расчет RAB_22072008_BALANCE.WARM.2010.PLAN" xfId="3722"/>
    <cellStyle name="_Расчет RAB_22072008_BALANCE.WARM.2011YEAR(v0.7)" xfId="3723"/>
    <cellStyle name="_Расчет RAB_22072008_BALANCE.WARM.2011YEAR.NEW.UPDATE.SCHEME" xfId="3724"/>
    <cellStyle name="_Расчет RAB_22072008_CALC.NORMATIV.KU(v0.2)" xfId="3725"/>
    <cellStyle name="_Расчет RAB_22072008_EE.2REK.P2011.4.78(v0.3)" xfId="3726"/>
    <cellStyle name="_Расчет RAB_22072008_FORM910.2012(v1.1)" xfId="3727"/>
    <cellStyle name="_Расчет RAB_22072008_INVEST.EE.PLAN.4.78(v0.1)" xfId="3728"/>
    <cellStyle name="_Расчет RAB_22072008_INVEST.EE.PLAN.4.78(v0.3)" xfId="3729"/>
    <cellStyle name="_Расчет RAB_22072008_INVEST.EE.PLAN.4.78(v1.0)" xfId="3730"/>
    <cellStyle name="_Расчет RAB_22072008_INVEST.EE.PLAN.4.78(v1.0)_PASSPORT.TEPLO.PROIZV(v2.0)" xfId="3731"/>
    <cellStyle name="_Расчет RAB_22072008_INVEST.PLAN.4.78(v0.1)" xfId="3732"/>
    <cellStyle name="_Расчет RAB_22072008_INVEST.WARM.PLAN.4.78(v0.1)" xfId="3733"/>
    <cellStyle name="_Расчет RAB_22072008_INVEST_WARM_PLAN" xfId="3734"/>
    <cellStyle name="_Расчет RAB_22072008_NADB.JNVLP.APTEKA.2012(v1.0)_21_02_12" xfId="3735"/>
    <cellStyle name="_Расчет RAB_22072008_NADB.JNVLS.APTEKA.2011(v1.3.3)" xfId="3736"/>
    <cellStyle name="_Расчет RAB_22072008_NADB.JNVLS.APTEKA.2011(v1.3.3)_46TE.2011(v1.0)" xfId="3737"/>
    <cellStyle name="_Расчет RAB_22072008_NADB.JNVLS.APTEKA.2011(v1.3.3)_INDEX.STATION.2012(v1.0)_" xfId="3738"/>
    <cellStyle name="_Расчет RAB_22072008_NADB.JNVLS.APTEKA.2011(v1.3.3)_INDEX.STATION.2012(v2.0)" xfId="3739"/>
    <cellStyle name="_Расчет RAB_22072008_NADB.JNVLS.APTEKA.2011(v1.3.3)_INDEX.STATION.2012(v2.1)" xfId="3740"/>
    <cellStyle name="_Расчет RAB_22072008_NADB.JNVLS.APTEKA.2011(v1.3.3)_TEPLO.PREDEL.2012.M(v1.1)_test" xfId="3741"/>
    <cellStyle name="_Расчет RAB_22072008_NADB.JNVLS.APTEKA.2011(v1.3.4)" xfId="3742"/>
    <cellStyle name="_Расчет RAB_22072008_NADB.JNVLS.APTEKA.2011(v1.3.4)_46TE.2011(v1.0)" xfId="3743"/>
    <cellStyle name="_Расчет RAB_22072008_NADB.JNVLS.APTEKA.2011(v1.3.4)_INDEX.STATION.2012(v1.0)_" xfId="3744"/>
    <cellStyle name="_Расчет RAB_22072008_NADB.JNVLS.APTEKA.2011(v1.3.4)_INDEX.STATION.2012(v2.0)" xfId="3745"/>
    <cellStyle name="_Расчет RAB_22072008_NADB.JNVLS.APTEKA.2011(v1.3.4)_INDEX.STATION.2012(v2.1)" xfId="3746"/>
    <cellStyle name="_Расчет RAB_22072008_NADB.JNVLS.APTEKA.2011(v1.3.4)_TEPLO.PREDEL.2012.M(v1.1)_test" xfId="3747"/>
    <cellStyle name="_Расчет RAB_22072008_PASSPORT.TEPLO.PROIZV(v2.1)" xfId="3748"/>
    <cellStyle name="_Расчет RAB_22072008_PASSPORT.TEPLO.SETI(v1.0)" xfId="3749"/>
    <cellStyle name="_Расчет RAB_22072008_PEREDACHA 2012(v1 1_C)" xfId="3750"/>
    <cellStyle name="_Расчет RAB_22072008_PR.PROG.WARM.NOTCOMBI.2012.2.16_v1.4(04.04.11) " xfId="10313"/>
    <cellStyle name="_Расчет RAB_22072008_PREDEL.JKH.UTV.2011(v1.0.1)" xfId="3751"/>
    <cellStyle name="_Расчет RAB_22072008_PREDEL.JKH.UTV.2011(v1.0.1)_46TE.2011(v1.0)" xfId="3752"/>
    <cellStyle name="_Расчет RAB_22072008_PREDEL.JKH.UTV.2011(v1.0.1)_INDEX.STATION.2012(v1.0)_" xfId="3753"/>
    <cellStyle name="_Расчет RAB_22072008_PREDEL.JKH.UTV.2011(v1.0.1)_INDEX.STATION.2012(v2.0)" xfId="3754"/>
    <cellStyle name="_Расчет RAB_22072008_PREDEL.JKH.UTV.2011(v1.0.1)_INDEX.STATION.2012(v2.1)" xfId="3755"/>
    <cellStyle name="_Расчет RAB_22072008_PREDEL.JKH.UTV.2011(v1.0.1)_TEPLO.PREDEL.2012.M(v1.1)_test" xfId="3756"/>
    <cellStyle name="_Расчет RAB_22072008_PREDEL.JKH.UTV.2011(v1.1)" xfId="3757"/>
    <cellStyle name="_Расчет RAB_22072008_REP.BLR.2012(v1.0)" xfId="3758"/>
    <cellStyle name="_Расчет RAB_22072008_TEPLO.PREDEL.2012.M(v1.1)" xfId="3759"/>
    <cellStyle name="_Расчет RAB_22072008_TEST.TEMPLATE" xfId="3760"/>
    <cellStyle name="_Расчет RAB_22072008_UPDATE.46EE.2011.TO.1.1" xfId="3761"/>
    <cellStyle name="_Расчет RAB_22072008_UPDATE.46TE.2011.TO.1.1" xfId="3762"/>
    <cellStyle name="_Расчет RAB_22072008_UPDATE.46TE.2011.TO.1.2" xfId="3763"/>
    <cellStyle name="_Расчет RAB_22072008_UPDATE.BALANCE.WARM.2011YEAR.TO.1.1" xfId="3764"/>
    <cellStyle name="_Расчет RAB_22072008_UPDATE.BALANCE.WARM.2011YEAR.TO.1.1_46TE.2011(v1.0)" xfId="3765"/>
    <cellStyle name="_Расчет RAB_22072008_UPDATE.BALANCE.WARM.2011YEAR.TO.1.1_INDEX.STATION.2012(v1.0)_" xfId="3766"/>
    <cellStyle name="_Расчет RAB_22072008_UPDATE.BALANCE.WARM.2011YEAR.TO.1.1_INDEX.STATION.2012(v2.0)" xfId="3767"/>
    <cellStyle name="_Расчет RAB_22072008_UPDATE.BALANCE.WARM.2011YEAR.TO.1.1_INDEX.STATION.2012(v2.1)" xfId="3768"/>
    <cellStyle name="_Расчет RAB_22072008_UPDATE.BALANCE.WARM.2011YEAR.TO.1.1_OREP.KU.2011.MONTHLY.02(v1.1)" xfId="3769"/>
    <cellStyle name="_Расчет RAB_22072008_UPDATE.BALANCE.WARM.2011YEAR.TO.1.1_TEPLO.PREDEL.2012.M(v1.1)_test" xfId="3770"/>
    <cellStyle name="_Расчет RAB_22072008_UPDATE.NADB.JNVLS.APTEKA.2011.TO.1.3.4" xfId="3771"/>
    <cellStyle name="_Расчет RAB_22072008_Книга2_PR.PROG.WARM.NOTCOMBI.2012.2.16_v1.4(04.04.11) " xfId="10312"/>
    <cellStyle name="_Расчет RAB_22072008_Передача 2011_с макросом" xfId="3772"/>
    <cellStyle name="_Расчет RAB_22072008_реестр объектов ЕНЭС" xfId="3773"/>
    <cellStyle name="_Расчет RAB_Лен и МОЭСК_с 2010 года_14.04.2009_со сглаж_version 3.0_без ФСК" xfId="121"/>
    <cellStyle name="_Расчет RAB_Лен и МОЭСК_с 2010 года_14.04.2009_со сглаж_version 3.0_без ФСК 2" xfId="3774"/>
    <cellStyle name="_Расчет RAB_Лен и МОЭСК_с 2010 года_14.04.2009_со сглаж_version 3.0_без ФСК 2_OREP.KU.2011.MONTHLY.02(v0.1)" xfId="3775"/>
    <cellStyle name="_Расчет RAB_Лен и МОЭСК_с 2010 года_14.04.2009_со сглаж_version 3.0_без ФСК 2_OREP.KU.2011.MONTHLY.02(v0.4)" xfId="3776"/>
    <cellStyle name="_Расчет RAB_Лен и МОЭСК_с 2010 года_14.04.2009_со сглаж_version 3.0_без ФСК 2_OREP.KU.2011.MONTHLY.11(v1.4)" xfId="3777"/>
    <cellStyle name="_Расчет RAB_Лен и МОЭСК_с 2010 года_14.04.2009_со сглаж_version 3.0_без ФСК 2_UPDATE.OREP.KU.2011.MONTHLY.02.TO.1.2" xfId="3778"/>
    <cellStyle name="_Расчет RAB_Лен и МОЭСК_с 2010 года_14.04.2009_со сглаж_version 3.0_без ФСК_46EE.2011(v1.0)" xfId="3779"/>
    <cellStyle name="_Расчет RAB_Лен и МОЭСК_с 2010 года_14.04.2009_со сглаж_version 3.0_без ФСК_46EE.2011(v1.0)_46TE.2011(v1.0)" xfId="3780"/>
    <cellStyle name="_Расчет RAB_Лен и МОЭСК_с 2010 года_14.04.2009_со сглаж_version 3.0_без ФСК_46EE.2011(v1.0)_INDEX.STATION.2012(v1.0)_" xfId="3781"/>
    <cellStyle name="_Расчет RAB_Лен и МОЭСК_с 2010 года_14.04.2009_со сглаж_version 3.0_без ФСК_46EE.2011(v1.0)_INDEX.STATION.2012(v2.0)" xfId="3782"/>
    <cellStyle name="_Расчет RAB_Лен и МОЭСК_с 2010 года_14.04.2009_со сглаж_version 3.0_без ФСК_46EE.2011(v1.0)_INDEX.STATION.2012(v2.1)" xfId="3783"/>
    <cellStyle name="_Расчет RAB_Лен и МОЭСК_с 2010 года_14.04.2009_со сглаж_version 3.0_без ФСК_46EE.2011(v1.0)_TEPLO.PREDEL.2012.M(v1.1)_test" xfId="3784"/>
    <cellStyle name="_Расчет RAB_Лен и МОЭСК_с 2010 года_14.04.2009_со сглаж_version 3.0_без ФСК_46EE.2011(v1.2)" xfId="3785"/>
    <cellStyle name="_Расчет RAB_Лен и МОЭСК_с 2010 года_14.04.2009_со сглаж_version 3.0_без ФСК_46EP.2011(v2.0)" xfId="3786"/>
    <cellStyle name="_Расчет RAB_Лен и МОЭСК_с 2010 года_14.04.2009_со сглаж_version 3.0_без ФСК_46EP.2012(v0.1)" xfId="3787"/>
    <cellStyle name="_Расчет RAB_Лен и МОЭСК_с 2010 года_14.04.2009_со сглаж_version 3.0_без ФСК_46TE.2011(v1.0)" xfId="3788"/>
    <cellStyle name="_Расчет RAB_Лен и МОЭСК_с 2010 года_14.04.2009_со сглаж_version 3.0_без ФСК_4DNS.UPDATE.EXAMPLE" xfId="3789"/>
    <cellStyle name="_Расчет RAB_Лен и МОЭСК_с 2010 года_14.04.2009_со сглаж_version 3.0_без ФСК_ARMRAZR" xfId="3790"/>
    <cellStyle name="_Расчет RAB_Лен и МОЭСК_с 2010 года_14.04.2009_со сглаж_version 3.0_без ФСК_BALANCE.WARM.2010.FACT(v1.0)" xfId="3791"/>
    <cellStyle name="_Расчет RAB_Лен и МОЭСК_с 2010 года_14.04.2009_со сглаж_version 3.0_без ФСК_BALANCE.WARM.2010.PLAN" xfId="3792"/>
    <cellStyle name="_Расчет RAB_Лен и МОЭСК_с 2010 года_14.04.2009_со сглаж_version 3.0_без ФСК_BALANCE.WARM.2011YEAR(v0.7)" xfId="3793"/>
    <cellStyle name="_Расчет RAB_Лен и МОЭСК_с 2010 года_14.04.2009_со сглаж_version 3.0_без ФСК_BALANCE.WARM.2011YEAR.NEW.UPDATE.SCHEME" xfId="3794"/>
    <cellStyle name="_Расчет RAB_Лен и МОЭСК_с 2010 года_14.04.2009_со сглаж_version 3.0_без ФСК_CALC.NORMATIV.KU(v0.2)" xfId="3795"/>
    <cellStyle name="_Расчет RAB_Лен и МОЭСК_с 2010 года_14.04.2009_со сглаж_version 3.0_без ФСК_EE.2REK.P2011.4.78(v0.3)" xfId="3796"/>
    <cellStyle name="_Расчет RAB_Лен и МОЭСК_с 2010 года_14.04.2009_со сглаж_version 3.0_без ФСК_FORM910.2012(v1.1)" xfId="3797"/>
    <cellStyle name="_Расчет RAB_Лен и МОЭСК_с 2010 года_14.04.2009_со сглаж_version 3.0_без ФСК_INVEST.EE.PLAN.4.78(v0.1)" xfId="3798"/>
    <cellStyle name="_Расчет RAB_Лен и МОЭСК_с 2010 года_14.04.2009_со сглаж_version 3.0_без ФСК_INVEST.EE.PLAN.4.78(v0.3)" xfId="3799"/>
    <cellStyle name="_Расчет RAB_Лен и МОЭСК_с 2010 года_14.04.2009_со сглаж_version 3.0_без ФСК_INVEST.EE.PLAN.4.78(v1.0)" xfId="3800"/>
    <cellStyle name="_Расчет RAB_Лен и МОЭСК_с 2010 года_14.04.2009_со сглаж_version 3.0_без ФСК_INVEST.EE.PLAN.4.78(v1.0)_PASSPORT.TEPLO.PROIZV(v2.0)" xfId="3801"/>
    <cellStyle name="_Расчет RAB_Лен и МОЭСК_с 2010 года_14.04.2009_со сглаж_version 3.0_без ФСК_INVEST.PLAN.4.78(v0.1)" xfId="3802"/>
    <cellStyle name="_Расчет RAB_Лен и МОЭСК_с 2010 года_14.04.2009_со сглаж_version 3.0_без ФСК_INVEST.WARM.PLAN.4.78(v0.1)" xfId="3803"/>
    <cellStyle name="_Расчет RAB_Лен и МОЭСК_с 2010 года_14.04.2009_со сглаж_version 3.0_без ФСК_INVEST_WARM_PLAN" xfId="3804"/>
    <cellStyle name="_Расчет RAB_Лен и МОЭСК_с 2010 года_14.04.2009_со сглаж_version 3.0_без ФСК_NADB.JNVLP.APTEKA.2012(v1.0)_21_02_12" xfId="3805"/>
    <cellStyle name="_Расчет RAB_Лен и МОЭСК_с 2010 года_14.04.2009_со сглаж_version 3.0_без ФСК_NADB.JNVLS.APTEKA.2011(v1.3.3)" xfId="3806"/>
    <cellStyle name="_Расчет RAB_Лен и МОЭСК_с 2010 года_14.04.2009_со сглаж_version 3.0_без ФСК_NADB.JNVLS.APTEKA.2011(v1.3.3)_46TE.2011(v1.0)" xfId="3807"/>
    <cellStyle name="_Расчет RAB_Лен и МОЭСК_с 2010 года_14.04.2009_со сглаж_version 3.0_без ФСК_NADB.JNVLS.APTEKA.2011(v1.3.3)_INDEX.STATION.2012(v1.0)_" xfId="3808"/>
    <cellStyle name="_Расчет RAB_Лен и МОЭСК_с 2010 года_14.04.2009_со сглаж_version 3.0_без ФСК_NADB.JNVLS.APTEKA.2011(v1.3.3)_INDEX.STATION.2012(v2.0)" xfId="3809"/>
    <cellStyle name="_Расчет RAB_Лен и МОЭСК_с 2010 года_14.04.2009_со сглаж_version 3.0_без ФСК_NADB.JNVLS.APTEKA.2011(v1.3.3)_INDEX.STATION.2012(v2.1)" xfId="3810"/>
    <cellStyle name="_Расчет RAB_Лен и МОЭСК_с 2010 года_14.04.2009_со сглаж_version 3.0_без ФСК_NADB.JNVLS.APTEKA.2011(v1.3.3)_TEPLO.PREDEL.2012.M(v1.1)_test" xfId="3811"/>
    <cellStyle name="_Расчет RAB_Лен и МОЭСК_с 2010 года_14.04.2009_со сглаж_version 3.0_без ФСК_NADB.JNVLS.APTEKA.2011(v1.3.4)" xfId="3812"/>
    <cellStyle name="_Расчет RAB_Лен и МОЭСК_с 2010 года_14.04.2009_со сглаж_version 3.0_без ФСК_NADB.JNVLS.APTEKA.2011(v1.3.4)_46TE.2011(v1.0)" xfId="3813"/>
    <cellStyle name="_Расчет RAB_Лен и МОЭСК_с 2010 года_14.04.2009_со сглаж_version 3.0_без ФСК_NADB.JNVLS.APTEKA.2011(v1.3.4)_INDEX.STATION.2012(v1.0)_" xfId="3814"/>
    <cellStyle name="_Расчет RAB_Лен и МОЭСК_с 2010 года_14.04.2009_со сглаж_version 3.0_без ФСК_NADB.JNVLS.APTEKA.2011(v1.3.4)_INDEX.STATION.2012(v2.0)" xfId="3815"/>
    <cellStyle name="_Расчет RAB_Лен и МОЭСК_с 2010 года_14.04.2009_со сглаж_version 3.0_без ФСК_NADB.JNVLS.APTEKA.2011(v1.3.4)_INDEX.STATION.2012(v2.1)" xfId="3816"/>
    <cellStyle name="_Расчет RAB_Лен и МОЭСК_с 2010 года_14.04.2009_со сглаж_version 3.0_без ФСК_NADB.JNVLS.APTEKA.2011(v1.3.4)_TEPLO.PREDEL.2012.M(v1.1)_test" xfId="3817"/>
    <cellStyle name="_Расчет RAB_Лен и МОЭСК_с 2010 года_14.04.2009_со сглаж_version 3.0_без ФСК_PASSPORT.TEPLO.PROIZV(v2.1)" xfId="3818"/>
    <cellStyle name="_Расчет RAB_Лен и МОЭСК_с 2010 года_14.04.2009_со сглаж_version 3.0_без ФСК_PASSPORT.TEPLO.SETI(v1.0)" xfId="3819"/>
    <cellStyle name="_Расчет RAB_Лен и МОЭСК_с 2010 года_14.04.2009_со сглаж_version 3.0_без ФСК_PEREDACHA 2012(v1 1_C)" xfId="3820"/>
    <cellStyle name="_Расчет RAB_Лен и МОЭСК_с 2010 года_14.04.2009_со сглаж_version 3.0_без ФСК_PR.PROG.WARM.NOTCOMBI.2012.2.16_v1.4(04.04.11) " xfId="10311"/>
    <cellStyle name="_Расчет RAB_Лен и МОЭСК_с 2010 года_14.04.2009_со сглаж_version 3.0_без ФСК_PREDEL.JKH.UTV.2011(v1.0.1)" xfId="3821"/>
    <cellStyle name="_Расчет RAB_Лен и МОЭСК_с 2010 года_14.04.2009_со сглаж_version 3.0_без ФСК_PREDEL.JKH.UTV.2011(v1.0.1)_46TE.2011(v1.0)" xfId="3822"/>
    <cellStyle name="_Расчет RAB_Лен и МОЭСК_с 2010 года_14.04.2009_со сглаж_version 3.0_без ФСК_PREDEL.JKH.UTV.2011(v1.0.1)_INDEX.STATION.2012(v1.0)_" xfId="3823"/>
    <cellStyle name="_Расчет RAB_Лен и МОЭСК_с 2010 года_14.04.2009_со сглаж_version 3.0_без ФСК_PREDEL.JKH.UTV.2011(v1.0.1)_INDEX.STATION.2012(v2.0)" xfId="3824"/>
    <cellStyle name="_Расчет RAB_Лен и МОЭСК_с 2010 года_14.04.2009_со сглаж_version 3.0_без ФСК_PREDEL.JKH.UTV.2011(v1.0.1)_INDEX.STATION.2012(v2.1)" xfId="3825"/>
    <cellStyle name="_Расчет RAB_Лен и МОЭСК_с 2010 года_14.04.2009_со сглаж_version 3.0_без ФСК_PREDEL.JKH.UTV.2011(v1.0.1)_TEPLO.PREDEL.2012.M(v1.1)_test" xfId="3826"/>
    <cellStyle name="_Расчет RAB_Лен и МОЭСК_с 2010 года_14.04.2009_со сглаж_version 3.0_без ФСК_PREDEL.JKH.UTV.2011(v1.1)" xfId="3827"/>
    <cellStyle name="_Расчет RAB_Лен и МОЭСК_с 2010 года_14.04.2009_со сглаж_version 3.0_без ФСК_REP.BLR.2012(v1.0)" xfId="3828"/>
    <cellStyle name="_Расчет RAB_Лен и МОЭСК_с 2010 года_14.04.2009_со сглаж_version 3.0_без ФСК_TEPLO.PREDEL.2012.M(v1.1)" xfId="3829"/>
    <cellStyle name="_Расчет RAB_Лен и МОЭСК_с 2010 года_14.04.2009_со сглаж_version 3.0_без ФСК_TEST.TEMPLATE" xfId="3830"/>
    <cellStyle name="_Расчет RAB_Лен и МОЭСК_с 2010 года_14.04.2009_со сглаж_version 3.0_без ФСК_UPDATE.46EE.2011.TO.1.1" xfId="3831"/>
    <cellStyle name="_Расчет RAB_Лен и МОЭСК_с 2010 года_14.04.2009_со сглаж_version 3.0_без ФСК_UPDATE.46TE.2011.TO.1.1" xfId="3832"/>
    <cellStyle name="_Расчет RAB_Лен и МОЭСК_с 2010 года_14.04.2009_со сглаж_version 3.0_без ФСК_UPDATE.46TE.2011.TO.1.2" xfId="3833"/>
    <cellStyle name="_Расчет RAB_Лен и МОЭСК_с 2010 года_14.04.2009_со сглаж_version 3.0_без ФСК_UPDATE.BALANCE.WARM.2011YEAR.TO.1.1" xfId="3834"/>
    <cellStyle name="_Расчет RAB_Лен и МОЭСК_с 2010 года_14.04.2009_со сглаж_version 3.0_без ФСК_UPDATE.BALANCE.WARM.2011YEAR.TO.1.1_46TE.2011(v1.0)" xfId="3835"/>
    <cellStyle name="_Расчет RAB_Лен и МОЭСК_с 2010 года_14.04.2009_со сглаж_version 3.0_без ФСК_UPDATE.BALANCE.WARM.2011YEAR.TO.1.1_INDEX.STATION.2012(v1.0)_" xfId="3836"/>
    <cellStyle name="_Расчет RAB_Лен и МОЭСК_с 2010 года_14.04.2009_со сглаж_version 3.0_без ФСК_UPDATE.BALANCE.WARM.2011YEAR.TO.1.1_INDEX.STATION.2012(v2.0)" xfId="3837"/>
    <cellStyle name="_Расчет RAB_Лен и МОЭСК_с 2010 года_14.04.2009_со сглаж_version 3.0_без ФСК_UPDATE.BALANCE.WARM.2011YEAR.TO.1.1_INDEX.STATION.2012(v2.1)" xfId="3838"/>
    <cellStyle name="_Расчет RAB_Лен и МОЭСК_с 2010 года_14.04.2009_со сглаж_version 3.0_без ФСК_UPDATE.BALANCE.WARM.2011YEAR.TO.1.1_OREP.KU.2011.MONTHLY.02(v1.1)" xfId="3839"/>
    <cellStyle name="_Расчет RAB_Лен и МОЭСК_с 2010 года_14.04.2009_со сглаж_version 3.0_без ФСК_UPDATE.BALANCE.WARM.2011YEAR.TO.1.1_TEPLO.PREDEL.2012.M(v1.1)_test" xfId="3840"/>
    <cellStyle name="_Расчет RAB_Лен и МОЭСК_с 2010 года_14.04.2009_со сглаж_version 3.0_без ФСК_UPDATE.NADB.JNVLS.APTEKA.2011.TO.1.3.4" xfId="3841"/>
    <cellStyle name="_Расчет RAB_Лен и МОЭСК_с 2010 года_14.04.2009_со сглаж_version 3.0_без ФСК_Книга2_PR.PROG.WARM.NOTCOMBI.2012.2.16_v1.4(04.04.11) " xfId="10310"/>
    <cellStyle name="_Расчет RAB_Лен и МОЭСК_с 2010 года_14.04.2009_со сглаж_version 3.0_без ФСК_Передача 2011_с макросом" xfId="3842"/>
    <cellStyle name="_Расчет RAB_Лен и МОЭСК_с 2010 года_14.04.2009_со сглаж_version 3.0_без ФСК_реестр объектов ЕНЭС" xfId="3843"/>
    <cellStyle name="_расчет аморт.2006 ОП в МЭС" xfId="3844"/>
    <cellStyle name="_Расчет амортизации-ОТПРАВКА" xfId="122"/>
    <cellStyle name="_Расчет ВВ подстанций" xfId="3845"/>
    <cellStyle name="_Расчет ВЛ таб.формата 12 рыба" xfId="3846"/>
    <cellStyle name="_Расчет ВЛ таб.формата 12 рыба_Аморт+коэф1 08 04 08" xfId="3847"/>
    <cellStyle name="_Расчет ВЛ таб.формата 12 рыба_ДУИ_РИТ" xfId="3848"/>
    <cellStyle name="_Расчет ВЛ таб.формата 12 рыба_ДУИ_РИТ2" xfId="3849"/>
    <cellStyle name="_Расчет ВЛ таб.формата 12 рыба_ИспАппарат" xfId="3850"/>
    <cellStyle name="_Расчет ВЛ таб.формата 12 рыба_СЭС_010107" xfId="3851"/>
    <cellStyle name="_Расчет ВЛ таб.формата 12 рыба_ТАЛ ЭС 01_01_2007" xfId="3852"/>
    <cellStyle name="_расчет для выпадающих" xfId="3853"/>
    <cellStyle name="_расчет КЭ по предельнику" xfId="3854"/>
    <cellStyle name="_Расчет ожидаемой выручки 2010" xfId="3855"/>
    <cellStyle name="_Расчет по RAB корректировка НВВ 2011 АЭ" xfId="3856"/>
    <cellStyle name="_Расчет по RAB корректировка НВВ 2011 АЭ_Лист1" xfId="3857"/>
    <cellStyle name="_Расчет под  Заключение-Самара" xfId="123"/>
    <cellStyle name="_Расчет тарифов на 2010 год (с учетом арендов. сетей)." xfId="3858"/>
    <cellStyle name="_Расчет тарифов на 2010 год 17,5%" xfId="11923"/>
    <cellStyle name="_Расчет тарифов на 2010 год 17,5% согласовано МРСК" xfId="11924"/>
    <cellStyle name="_Расчет_конечные тарифы_2010г " xfId="3859"/>
    <cellStyle name="_Расчеты для плана   2006г" xfId="3860"/>
    <cellStyle name="_Расчеты ЕНЭС   2006г" xfId="3861"/>
    <cellStyle name="_расшифровка активов_27.06.05" xfId="3862"/>
    <cellStyle name="_Расшифровка по приоритетам_МРСК 2" xfId="3863"/>
    <cellStyle name="_расшифровки" xfId="3864"/>
    <cellStyle name="_реестр" xfId="3865"/>
    <cellStyle name="_Реестр договоров" xfId="124"/>
    <cellStyle name="_Реестр Корректировок на ПМЭС 09 06г" xfId="3866"/>
    <cellStyle name="_реестр_Лист1" xfId="3867"/>
    <cellStyle name="_Резервная копия Выгрузка из АРМа БДР 9 мес по ФСК от Миши 11 09 06" xfId="3868"/>
    <cellStyle name="_Резервная копия Резервная копия Выгрузка из АРМа БДР 9 мес по ФСК от Миши 11 09 06" xfId="3869"/>
    <cellStyle name="_рекласс по ответам" xfId="11971"/>
    <cellStyle name="_реконстр согл МЭС" xfId="3870"/>
    <cellStyle name="_реконстр согл МЭС_Книга1" xfId="3871"/>
    <cellStyle name="_реконстр согл МЭС_ПР ОФ на  2010-2014 01 10 2010 2011!!! для ДИиСП (2)" xfId="3872"/>
    <cellStyle name="_реконстр согл МЭС_ПР ОФ на  2010-2014 коррект  26 10 2010" xfId="3873"/>
    <cellStyle name="_реконстр согл МЭС_ПР ОФ на  2010-2014 коррект  26 10 2010 для ДИиСП (2)" xfId="3874"/>
    <cellStyle name="_реконстр согл МЭС_ПР ОФ на  2010-2014 коррект  26 10 2010 для ДИиСП (3)" xfId="3875"/>
    <cellStyle name="_ренновация ОФ ФСК 2008-2010 предл МЭС" xfId="3876"/>
    <cellStyle name="_ренновация ОФ ФСК 2008-2010 предл МЭС_Книга1" xfId="3877"/>
    <cellStyle name="_ренновация ОФ ФСК 2008-2010 предл МЭС_ПР ОФ на  2010-2014 01 10 2010 2011!!! для ДИиСП (2)" xfId="3878"/>
    <cellStyle name="_ренновация ОФ ФСК 2008-2010 предл МЭС_ПР ОФ на  2010-2014 коррект  26 10 2010" xfId="3879"/>
    <cellStyle name="_ренновация ОФ ФСК 2008-2010 предл МЭС_ПР ОФ на  2010-2014 коррект  26 10 2010 для ДИиСП (2)" xfId="3880"/>
    <cellStyle name="_ренновация ОФ ФСК 2008-2010 предл МЭС_ПР ОФ на  2010-2014 коррект  26 10 2010 для ДИиСП (3)" xfId="3881"/>
    <cellStyle name="_Реновация ОФ ФСК и МСК на 2009_2013 свод (2)" xfId="3882"/>
    <cellStyle name="_Реновация ОФ ФСК и МСК на 2009_2013 свод (2)_Книга1" xfId="3883"/>
    <cellStyle name="_Реновация ОФ ФСК и МСК на 2009_2013 свод (2)_ПР ОФ на  2010-2014 01 10 2010 2011!!! для ДИиСП (2)" xfId="3884"/>
    <cellStyle name="_Реновация ОФ ФСК и МСК на 2009_2013 свод (2)_ПР ОФ на  2010-2014 коррект  26 10 2010" xfId="3885"/>
    <cellStyle name="_Реновация ОФ ФСК и МСК на 2009_2013 свод (2)_ПР ОФ на  2010-2014 коррект  26 10 2010 для ДИиСП (2)" xfId="3886"/>
    <cellStyle name="_Реновация ОФ ФСК и МСК на 2009_2013 свод (2)_ПР ОФ на  2010-2014 коррект  26 10 2010 для ДИиСП (3)" xfId="3887"/>
    <cellStyle name="_Реновация ОФ ФСК и МСК на 2009_2015 (ПМЭС) испр 24.06.08" xfId="3888"/>
    <cellStyle name="_Реновация ОФ ФСК и МСК на 2009_2015 (ПМЭС) испр 24.06.08_Книга1" xfId="3889"/>
    <cellStyle name="_Реновация ОФ ФСК и МСК на 2009_2015 (ПМЭС) испр 24.06.08_ПР ОФ на  2010-2014 01 10 2010 2011!!! для ДИиСП (2)" xfId="3890"/>
    <cellStyle name="_Реновация ОФ ФСК и МСК на 2009_2015 (ПМЭС) испр 24.06.08_ПР ОФ на  2010-2014 коррект  26 10 2010" xfId="3891"/>
    <cellStyle name="_Реновация ОФ ФСК и МСК на 2009_2015 (ПМЭС) испр 24.06.08_ПР ОФ на  2010-2014 коррект  26 10 2010 для ДИиСП (2)" xfId="3892"/>
    <cellStyle name="_Реновация ОФ ФСК и МСК на 2009_2015 (ПМЭС) испр 24.06.08_ПР ОФ на  2010-2014 коррект  26 10 2010 для ДИиСП (3)" xfId="3893"/>
    <cellStyle name="_Рестр.задолж_дисконт" xfId="11972"/>
    <cellStyle name="_Ростов НВВ на 2010-2014" xfId="3894"/>
    <cellStyle name="_Ростов НВВ на 2010-2014_Лист1" xfId="3895"/>
    <cellStyle name="_РТ СК-регионы 2010-2014 131009 (1)" xfId="3896"/>
    <cellStyle name="_РТ СК-регионы 2010-2014 для Зел макета" xfId="3897"/>
    <cellStyle name="_РЭ_RAB_продление_28_09_10 _новаяИПР" xfId="3898"/>
    <cellStyle name="_РЭ_ИПР 2010-2012 БЕЗ ЗАЕМНЫХ СРЕДСТВ (27 07 2009) снижено ТП (БКС)" xfId="3899"/>
    <cellStyle name="_С учетом погашения задолженности_Векселя" xfId="3900"/>
    <cellStyle name="_Сб-macro 2020" xfId="3901"/>
    <cellStyle name="_Сб-macro 2020 2" xfId="9559"/>
    <cellStyle name="_Сб-macro 2020 3" xfId="9538"/>
    <cellStyle name="_сбыты по Населению 2008 (данные РЭК)" xfId="3902"/>
    <cellStyle name="_Сведения о расходах на 2004г" xfId="3903"/>
    <cellStyle name="_Свод" xfId="3904"/>
    <cellStyle name="_Свод 28 Total" xfId="11973"/>
    <cellStyle name="_СВОД 4.7 на 2005_СК 220407" xfId="11974"/>
    <cellStyle name="_Свод дивиденды 2006" xfId="11975"/>
    <cellStyle name="_Свод запрос 10-1206" xfId="11976"/>
    <cellStyle name="_Свод Март 2009" xfId="3905"/>
    <cellStyle name="_Свод по ИПР (2)" xfId="125"/>
    <cellStyle name="_Свод по ИПР (2)_Новая инструкция1_фст" xfId="3906"/>
    <cellStyle name="_Свод по ИПР (2)_реестр объектов ЕНЭС" xfId="3907"/>
    <cellStyle name="_Свод подрядчиков общий" xfId="3908"/>
    <cellStyle name="_СВОД прогноз БДДС 1пг 2007 07 06 07" xfId="3909"/>
    <cellStyle name="_СВОД прогноз БДДС 1пг 2007 18 06 07 мах" xfId="3910"/>
    <cellStyle name="_Свод селектор_рассылка" xfId="3911"/>
    <cellStyle name="_Свод Февраль 2009г." xfId="3912"/>
    <cellStyle name="_Свод ЦИУС  2008 БДР защищенный" xfId="3913"/>
    <cellStyle name="_Сводная таблица по выдаче мощности" xfId="10636"/>
    <cellStyle name="_Сергееву_тех х-ки_18.11" xfId="3914"/>
    <cellStyle name="_Сергееву_тех х-ки_18.11 2" xfId="11977"/>
    <cellStyle name="_Сибирь-84чел." xfId="3915"/>
    <cellStyle name="_Склад к рассылке 22082000" xfId="3916"/>
    <cellStyle name="_СМЕТА ОКС 2 кв." xfId="3917"/>
    <cellStyle name="_смета расходов по версии ФСТ от 26.09.06 - Звержанская" xfId="126"/>
    <cellStyle name="_СМЕТЫ 2005 2006 2007" xfId="127"/>
    <cellStyle name="_СО 2006-2010  Прил1-1 (Дубинину)" xfId="3918"/>
    <cellStyle name="_Согласования_0810_final" xfId="3919"/>
    <cellStyle name="_Согласования_0810_final_Лист1" xfId="3920"/>
    <cellStyle name="_Согласованный бюджет 2006 г" xfId="3921"/>
    <cellStyle name="_согласованный ФСК ФОТ ОП ЕНЭС" xfId="3922"/>
    <cellStyle name="_Спецодежда" xfId="3923"/>
    <cellStyle name="_спецодежда отправ в МЭС" xfId="3924"/>
    <cellStyle name="_СПП  Правление 09102007" xfId="3925"/>
    <cellStyle name="_СПП  Правление 09102007_Книга1" xfId="3926"/>
    <cellStyle name="_СПП  Правление 09102007_ПР ОФ на  2010-2014 01 10 2010 2011!!! для ДИиСП (2)" xfId="3927"/>
    <cellStyle name="_СПП  Правление 09102007_ПР ОФ на  2010-2014 коррект  26 10 2010" xfId="3928"/>
    <cellStyle name="_СПП  Правление 09102007_ПР ОФ на  2010-2014 коррект  26 10 2010 для ДИиСП (2)" xfId="3929"/>
    <cellStyle name="_СПП  Правление 09102007_ПР ОФ на  2010-2014 коррект  26 10 2010 для ДИиСП (3)" xfId="3930"/>
    <cellStyle name="_Справка по забалансу по лизингу" xfId="128"/>
    <cellStyle name="_Справочник затрат_ЛХ_20.10.05" xfId="3931"/>
    <cellStyle name="_СР_2009_кор.план_факт 4мес+физ5" xfId="9092"/>
    <cellStyle name="_СР_new" xfId="9093"/>
    <cellStyle name="_СР_план 2009_покварт" xfId="9094"/>
    <cellStyle name="_СР_форм" xfId="9095"/>
    <cellStyle name="_Сравнительный_Мотовилиха" xfId="3932"/>
    <cellStyle name="_Ст.1.1.1.1 Сырье и материалы 2004" xfId="3933"/>
    <cellStyle name="_СтавФ_в Лист Согласования 06.10.09" xfId="3934"/>
    <cellStyle name="_Страхов имущества 26.05.09" xfId="9096"/>
    <cellStyle name="_Страхование имущества(для тарифа 2010)" xfId="9097"/>
    <cellStyle name="_Страхование имущества(для тарифа 2010)_Книга1" xfId="9098"/>
    <cellStyle name="_Страхование имущества(для тарифа 2010)_Приложение_3(1)   Часть 1   1 кв 2009г" xfId="9099"/>
    <cellStyle name="_Страхование свод 2006 (испр)" xfId="3935"/>
    <cellStyle name="_Структура ИП-2008 ЛО-25 03 08" xfId="9100"/>
    <cellStyle name="_сублизинг" xfId="11978"/>
    <cellStyle name="_Счета" xfId="11979"/>
    <cellStyle name="_счета 2008 оплаченные в 2007г " xfId="129"/>
    <cellStyle name="_Таб. 2.1_ матер на тех обслуж обор, ВЛ и ПС (на экспл)" xfId="130"/>
    <cellStyle name="_таб.4-5 Указ._84-У" xfId="9101"/>
    <cellStyle name="_Табл П2-5 (вар18-10-2006)" xfId="3936"/>
    <cellStyle name="_Табл. 17 СПБ и ЛО" xfId="9102"/>
    <cellStyle name="_Таблица № П 1 20 3" xfId="3937"/>
    <cellStyle name="_таблицы  к 2006г" xfId="3938"/>
    <cellStyle name="_таблицы для расчетов28-04-08_2006-2009_прибыль корр_по ИА" xfId="131"/>
    <cellStyle name="_таблицы для расчетов28-04-08_2006-2009_прибыль корр_по ИА_Лист1" xfId="3939"/>
    <cellStyle name="_таблицы для расчетов28-04-08_2006-2009_прибыль корр_по ИА_Новая инструкция1_фст" xfId="3940"/>
    <cellStyle name="_таблицы для расчетов28-04-08_2006-2009_прибыль корр_по ИА_реестр объектов ЕНЭС" xfId="3941"/>
    <cellStyle name="_таблицы для расчетов28-04-08_2006-2009с ИА" xfId="132"/>
    <cellStyle name="_таблицы для расчетов28-04-08_2006-2009с ИА_Лист1" xfId="3942"/>
    <cellStyle name="_таблицы для расчетов28-04-08_2006-2009с ИА_Новая инструкция1_фст" xfId="3943"/>
    <cellStyle name="_таблицы для расчетов28-04-08_2006-2009с ИА_реестр объектов ЕНЭС" xfId="3944"/>
    <cellStyle name="_Тариф 2009 год П 1.15. Энергосбыт_3" xfId="3945"/>
    <cellStyle name="_Тариф ИПР ИнФ 2010-2014" xfId="3946"/>
    <cellStyle name="_Тариф ИПР КБФ 2010-2014" xfId="3947"/>
    <cellStyle name="_Тариф ИПР КЧФ 2010-2014" xfId="3948"/>
    <cellStyle name="_Тариф ИПР СОФ 2010-2014" xfId="3949"/>
    <cellStyle name="_Тарифы 2011-2015 разбивка" xfId="3950"/>
    <cellStyle name="_тарифы на 2010 год 17,5% со связью и ОКУ (ДУП)" xfId="11925"/>
    <cellStyle name="_ТОиРУпр  БДР и БДДС на 4 кв 06" xfId="3951"/>
    <cellStyle name="_ТПиР сетей ФСК на 2008г" xfId="3952"/>
    <cellStyle name="_ТПиР сетей ФСК на 2008г_Книга1" xfId="3953"/>
    <cellStyle name="_ТПиР сетей ФСК на 2008г_ПР ОФ на  2010-2014 01 10 2010 2011!!! для ДИиСП (2)" xfId="3954"/>
    <cellStyle name="_ТПиР сетей ФСК на 2008г_ПР ОФ на  2010-2014 коррект  26 10 2010" xfId="3955"/>
    <cellStyle name="_ТПиР сетей ФСК на 2008г_ПР ОФ на  2010-2014 коррект  26 10 2010 для ДИиСП (2)" xfId="3956"/>
    <cellStyle name="_ТПиР сетей ФСК на 2008г_ПР ОФ на  2010-2014 коррект  26 10 2010 для ДИиСП (3)" xfId="3957"/>
    <cellStyle name="_ТЭП по планированию доходов на передачу ээ" xfId="133"/>
    <cellStyle name="_ТЭП по планированию доходов на передачу ээ_Книга1" xfId="9103"/>
    <cellStyle name="_ТЭП по планированию доходов на передачу ээ_Приложение_3(1)   Часть 1   1 кв 2009г" xfId="9104"/>
    <cellStyle name="_ТЭП формат" xfId="9105"/>
    <cellStyle name="_ТЭП формат_Книга1" xfId="9106"/>
    <cellStyle name="_ТЭП формат_Приложение_3(1)   Часть 1   1 кв 2009г" xfId="9107"/>
    <cellStyle name="_Удмуртэнерго 04 3+2+2" xfId="3958"/>
    <cellStyle name="_УЕ по программе RAB (1)" xfId="11926"/>
    <cellStyle name="_Узлы учета_10.08" xfId="3959"/>
    <cellStyle name="_Упр Ар имущ 2 кв 2006 07 02оконч" xfId="3960"/>
    <cellStyle name="_Управление МЭС ОС за1кв04г" xfId="3961"/>
    <cellStyle name="_Урал Отчёт за 2009 год (готовые форматы по  977)" xfId="3962"/>
    <cellStyle name="_ФЗП АК и Связи 2009 год (ММТС на ур. пож мин. факт инд. 2 кв.)" xfId="11927"/>
    <cellStyle name="_ФЗП ТАРИФ 2006 в РЭК 2 216" xfId="3963"/>
    <cellStyle name="_ФЗП ТАРИФ 2006 в РЭК 2 216 2" xfId="3964"/>
    <cellStyle name="_Фина план на 2007 год (ФО)" xfId="134"/>
    <cellStyle name="_Форма 6  РТК.xls(отчет по Адр пр. ЛО)" xfId="135"/>
    <cellStyle name="_Форма 6  РТК.xls(отчет по Адр пр. ЛО)_Книга1" xfId="9108"/>
    <cellStyle name="_Форма 6  РТК.xls(отчет по Адр пр. ЛО)_Новая инструкция1_фст" xfId="3965"/>
    <cellStyle name="_Форма 6  РТК.xls(отчет по Адр пр. ЛО)_Приложение_3(1)   Часть 1   1 кв 2009г" xfId="9109"/>
    <cellStyle name="_Форма 6  РТК.xls(отчет по Адр пр. ЛО)_реестр объектов ЕНЭС" xfId="3966"/>
    <cellStyle name="_Форма БДР и БДДС на 4 кв 2006Кузбассэнерго МСК" xfId="3967"/>
    <cellStyle name="_Форма БДР и БДДС на 4 кв 2006ФСК" xfId="3968"/>
    <cellStyle name="_Форма БДР и БДДС на 4кв 2006 МСК" xfId="3969"/>
    <cellStyle name="_Форма БДР и БДДС на 4кв 2006 ФСК" xfId="3970"/>
    <cellStyle name="_Форма БДР, БДДС 4кв 06г ТОиР ФСК" xfId="3971"/>
    <cellStyle name="_Форма исх." xfId="3972"/>
    <cellStyle name="_Форма на приобретение ОС  3 кв" xfId="3973"/>
    <cellStyle name="_форма П1.30 для УРТ" xfId="3974"/>
    <cellStyle name="_Форма ПЭП и Бюджет на 2кв 2005г ОПМЭС" xfId="3975"/>
    <cellStyle name="_Форма ПЭП и Бюджет на 4кв 2005г ОПМЭС" xfId="3976"/>
    <cellStyle name="_форма расчета по Спецодежде ПМЭС 2005 год 4 кв 05" xfId="3977"/>
    <cellStyle name="_Формат ДПН (предложения ФСК) 01.02.08г. Сравнение" xfId="9110"/>
    <cellStyle name="_Формат ДПН (предложения ФСК) 01.02.08г. Сравнение_Книга1" xfId="9111"/>
    <cellStyle name="_Формат ДПН (предложения ФСК) 01.02.08г. Сравнение_Приложение_3(1)   Часть 1   1 кв 2009г" xfId="9112"/>
    <cellStyle name="_Формат НВВ 2010 г (мой)" xfId="3978"/>
    <cellStyle name="_Формат НВВ 2010_постатейно" xfId="3979"/>
    <cellStyle name="_Формат НВВ 2011г." xfId="3980"/>
    <cellStyle name="_формат по RAB" xfId="11928"/>
    <cellStyle name="_Формат по выпадающим" xfId="3981"/>
    <cellStyle name="_Формат разбивки по МРСК_РСК" xfId="136"/>
    <cellStyle name="_Формат разбивки по МРСК_РСК_Лист1" xfId="3982"/>
    <cellStyle name="_Формат разбивки по МРСК_РСК_Новая инструкция1_фст" xfId="3983"/>
    <cellStyle name="_Формат разбивки по МРСК_РСК_реестр объектов ЕНЭС" xfId="3984"/>
    <cellStyle name="_Формат расчета амортизации" xfId="9113"/>
    <cellStyle name="_Формат расчета амортизации (факт 1 кв., план 2-4 кв.)" xfId="9114"/>
    <cellStyle name="_Формат расчета амортизации (факт 1 кв., план 2-4 кв.)_город" xfId="9115"/>
    <cellStyle name="_Формат расчета амортизации (факт 1 кв., план 2-4 кв.)_область" xfId="9116"/>
    <cellStyle name="_Формат расчета амортизации_Книга1" xfId="9117"/>
    <cellStyle name="_Формат расчета амортизации_Приложение_3(1)   Часть 1   1 кв 2009г" xfId="9118"/>
    <cellStyle name="_Формат расчета налога на имущество" xfId="9119"/>
    <cellStyle name="_Формат_для Согласования" xfId="137"/>
    <cellStyle name="_Формат_для Согласования_Лист1" xfId="3985"/>
    <cellStyle name="_Формат_для Согласования_Новая инструкция1_фст" xfId="3986"/>
    <cellStyle name="_Формат_Сводный для согласования" xfId="3987"/>
    <cellStyle name="_Формат_Сводный для согласования_Лист1" xfId="3988"/>
    <cellStyle name="_Формат-РСК_2007_12 02 06_м" xfId="9120"/>
    <cellStyle name="_Формат-РСК_2007_12 02 06_м_Книга1" xfId="9121"/>
    <cellStyle name="_Формат-РСК_2007_12 02 06_м_Приложение_3(1)   Часть 1   1 кв 2009г" xfId="9122"/>
    <cellStyle name="_Форматы УУ_12 _1_1_1_1" xfId="138"/>
    <cellStyle name="_Форматы УУ_12 _1_1_1_1_Книга1" xfId="9123"/>
    <cellStyle name="_Форматы УУ_12 _1_1_1_1_Приложение_3(1)   Часть 1   1 кв 2009г" xfId="9124"/>
    <cellStyle name="_Форматы УУ_резерв" xfId="139"/>
    <cellStyle name="_Форматы УУ_резерв_Книга1" xfId="9125"/>
    <cellStyle name="_Форматы УУ_резерв_Приложение_3(1)   Часть 1   1 кв 2009г" xfId="9126"/>
    <cellStyle name="_Формирование тарифа на 2010 год с замечаниями" xfId="3989"/>
    <cellStyle name="_Формы № 1,2-1,2-2,4,5 ЭТС" xfId="3990"/>
    <cellStyle name="_формы Ленэнерго -изменения2" xfId="140"/>
    <cellStyle name="_формы Ленэнерго -изменения2_Книга1" xfId="9127"/>
    <cellStyle name="_формы Ленэнерго -изменения2_Приложение_3(1)   Часть 1   1 кв 2009г" xfId="9128"/>
    <cellStyle name="_формы технические 1,2-1,2-2,4,5Vfinal" xfId="3991"/>
    <cellStyle name="_ФОТ 80чел.2008" xfId="3992"/>
    <cellStyle name="_ФП К" xfId="141"/>
    <cellStyle name="_ФП К_к ФСТ" xfId="142"/>
    <cellStyle name="_фск, выручка, потери" xfId="143"/>
    <cellStyle name="_фск, выручка, потери_Книга1" xfId="9129"/>
    <cellStyle name="_фск, выручка, потери_Приложение_3(1)   Часть 1   1 кв 2009г" xfId="9130"/>
    <cellStyle name="_ФСТ-2007-отправка-сентябрь ИСТОЧНИКИ" xfId="144"/>
    <cellStyle name="_ХОЛДИНГ_МРСК_09 10 2008" xfId="3993"/>
    <cellStyle name="_ХПМЭС Приобретение ОС 2006" xfId="3994"/>
    <cellStyle name="_ХХХ Прил 2 Формы бюджетных документов 2007" xfId="3995"/>
    <cellStyle name="_Чек" xfId="3996"/>
    <cellStyle name="_Челны-Бройлер_расчеты" xfId="11980"/>
    <cellStyle name="_Челны-Холод_проформа" xfId="11981"/>
    <cellStyle name="_Шаблон для связи на 2010 год 17,5%" xfId="11929"/>
    <cellStyle name="_экон.форм-т ВО 1 с разбивкой" xfId="3997"/>
    <cellStyle name="_экон.форм-т ВО 1 с разбивкой_Новая инструкция1_фст" xfId="3998"/>
    <cellStyle name="_Январь 2009" xfId="3999"/>
    <cellStyle name="’К‰Э [0.00]" xfId="4000"/>
    <cellStyle name="”ˆŠ‘ˆŽ‚€›‰" xfId="4001"/>
    <cellStyle name="”ˆ€‘Ž‚›‰" xfId="4002"/>
    <cellStyle name="”€ќђќ‘ћ‚›‰" xfId="4003"/>
    <cellStyle name="”€ќђќ‘ћ‚›‰ 2" xfId="4004"/>
    <cellStyle name="”€Љ‘€ђЋ‚ЂЌЌ›‰" xfId="4005"/>
    <cellStyle name="”ќђќ‘ћ‚›‰" xfId="145"/>
    <cellStyle name="”ќђќ‘ћ‚›‰ 2" xfId="146"/>
    <cellStyle name="”ќђќ‘ћ‚›‰ 2 2" xfId="4007"/>
    <cellStyle name="”ќђќ‘ћ‚›‰ 2 3" xfId="4006"/>
    <cellStyle name="”ќђќ‘ћ‚›‰ 3" xfId="4008"/>
    <cellStyle name="”ќђќ‘ћ‚›‰ 4" xfId="4009"/>
    <cellStyle name="”ќђќ‘ћ‚›‰ 5" xfId="10642"/>
    <cellStyle name="”ќђќ‘ћ‚›‰_Расчет критериев" xfId="4010"/>
    <cellStyle name="”љ‘ђћ‚ђќќ›‰" xfId="147"/>
    <cellStyle name="”љ‘ђћ‚ђќќ›‰ 2" xfId="148"/>
    <cellStyle name="”љ‘ђћ‚ђќќ›‰ 2 2" xfId="4012"/>
    <cellStyle name="”љ‘ђћ‚ђќќ›‰ 2 3" xfId="4011"/>
    <cellStyle name="”љ‘ђћ‚ђќќ›‰ 3" xfId="4013"/>
    <cellStyle name="”љ‘ђћ‚ђќќ›‰ 4" xfId="4014"/>
    <cellStyle name="”љ‘ђћ‚ђќќ›‰ 5" xfId="10643"/>
    <cellStyle name="”љ‘ђћ‚ђќќ›‰_Расчет критериев" xfId="4015"/>
    <cellStyle name="„€’€" xfId="4016"/>
    <cellStyle name="„…ќ…†ќ›‰" xfId="149"/>
    <cellStyle name="„…ќ…†ќ›‰ 2" xfId="150"/>
    <cellStyle name="„…ќ…†ќ›‰ 2 2" xfId="4018"/>
    <cellStyle name="„…ќ…†ќ›‰ 2 3" xfId="4017"/>
    <cellStyle name="„…ќ…†ќ›‰ 3" xfId="4019"/>
    <cellStyle name="„…ќ…†ќ›‰ 4" xfId="4020"/>
    <cellStyle name="„…ќ…†ќ›‰ 5" xfId="10644"/>
    <cellStyle name="„…ќ…†ќ›‰_Расчет критериев" xfId="4021"/>
    <cellStyle name="„……†›‰" xfId="4022"/>
    <cellStyle name="„ђ’ђ" xfId="4023"/>
    <cellStyle name="£ BP" xfId="4024"/>
    <cellStyle name="¥ JY" xfId="4025"/>
    <cellStyle name="€’ћѓћ‚›‰" xfId="4026"/>
    <cellStyle name="€’ћѓћ‚›‰ 2" xfId="4027"/>
    <cellStyle name="€’ћѓћ‚›‰ 3" xfId="4028"/>
    <cellStyle name="€’ЋѓЋ‚›‰ 4" xfId="10645"/>
    <cellStyle name="€’ЋѓЋ‚›‰ 5" xfId="10824"/>
    <cellStyle name="€’ЋѓЋ‚›‰ 6" xfId="11420"/>
    <cellStyle name="€’ЋѓЋ‚›‰ 7" xfId="10828"/>
    <cellStyle name="‡€ƒŽ‹Ž‚ŽŠ1" xfId="4029"/>
    <cellStyle name="‡€ƒŽ‹Ž‚ŽŠ2" xfId="4030"/>
    <cellStyle name="‡ђѓћ‹ћ‚ћљ1" xfId="151"/>
    <cellStyle name="‡ђѓћ‹ћ‚ћљ1 2" xfId="152"/>
    <cellStyle name="‡ђѓћ‹ћ‚ћљ1 2 2" xfId="4031"/>
    <cellStyle name="‡ђѓћ‹ћ‚ћљ1 3" xfId="4032"/>
    <cellStyle name="‡ђѓћ‹ћ‚ћљ1 4" xfId="4033"/>
    <cellStyle name="‡ђѓћ‹ћ‚ћљ1 5" xfId="10646"/>
    <cellStyle name="‡ђѓћ‹ћ‚ћљ1_Расчет критериев" xfId="4034"/>
    <cellStyle name="‡ђѓћ‹ћ‚ћљ2" xfId="153"/>
    <cellStyle name="‡ђѓћ‹ћ‚ћљ2 2" xfId="154"/>
    <cellStyle name="‡ђѓћ‹ћ‚ћљ2 2 2" xfId="4035"/>
    <cellStyle name="‡ђѓћ‹ћ‚ћљ2 3" xfId="4036"/>
    <cellStyle name="‡ђѓћ‹ћ‚ћљ2 4" xfId="4037"/>
    <cellStyle name="‡ђѓћ‹ћ‚ћљ2 5" xfId="10647"/>
    <cellStyle name="‡ђѓћ‹ћ‚ћљ2_Расчет критериев" xfId="4038"/>
    <cellStyle name="•W€_GE 3 MINIMUM" xfId="4039"/>
    <cellStyle name="’ћѓћ‚›‰" xfId="155"/>
    <cellStyle name="’ћѓћ‚›‰ 2" xfId="156"/>
    <cellStyle name="’ћѓћ‚›‰ 2 2" xfId="4041"/>
    <cellStyle name="’ћѓћ‚›‰ 2 3" xfId="4042"/>
    <cellStyle name="’ћѓћ‚›‰ 2 4" xfId="4040"/>
    <cellStyle name="’ћѓћ‚›‰ 3" xfId="4043"/>
    <cellStyle name="’ћѓћ‚›‰ 3 2" xfId="4044"/>
    <cellStyle name="’ћѓћ‚›‰ 3 3" xfId="4045"/>
    <cellStyle name="’ћѓћ‚›‰ 4" xfId="4046"/>
    <cellStyle name="’ћѓћ‚›‰ 4 2" xfId="4047"/>
    <cellStyle name="’ћѓћ‚›‰ 4 3" xfId="4048"/>
    <cellStyle name="’ћѓћ‚›‰ 5" xfId="4049"/>
    <cellStyle name="’ћѓћ‚›‰ 6" xfId="4050"/>
    <cellStyle name="’ћѓћ‚›‰ 7" xfId="10648"/>
    <cellStyle name="’ћѓћ‚›‰_Расчет критериев" xfId="4051"/>
    <cellStyle name="" xfId="4052"/>
    <cellStyle name="" xfId="4053"/>
    <cellStyle name="" xfId="4054"/>
    <cellStyle name="_U1" xfId="4055"/>
    <cellStyle name="_U1" xfId="4056"/>
    <cellStyle name="_лизинг и страхование" xfId="4057"/>
    <cellStyle name="_лизинг и страхование" xfId="4058"/>
    <cellStyle name="_лизинг и страхование_Денежный поток ЗАО ЭПИ-2008г.(в объемах декабря)2811  ПОСЛЕДНИЙ (Перераб. с изм. старахованием)" xfId="4059"/>
    <cellStyle name="_лизинг и страхование_Денежный поток ЗАО ЭПИ-2008г.(в объемах декабря)2811  ПОСЛЕДНИЙ (Перераб. с изм. старахованием)" xfId="4060"/>
    <cellStyle name="_ЛИЗИНГовый КАЛЕНДАРЬ" xfId="4061"/>
    <cellStyle name="_ЛИЗИНГовый КАЛЕНДАРЬ" xfId="4062"/>
    <cellStyle name="_ЛИЗИНГовый КАЛЕНДАРЬ_Денежный поток ЗАО ЭПИ-2008г.(в объемах декабря)2811  ПОСЛЕДНИЙ (Перераб. с изм. старахованием)" xfId="4063"/>
    <cellStyle name="_ЛИЗИНГовый КАЛЕНДАРЬ_Денежный поток ЗАО ЭПИ-2008г.(в объемах декабря)2811  ПОСЛЕДНИЙ (Перераб. с изм. старахованием)" xfId="4064"/>
    <cellStyle name="_ПУШКИНО ( прир.ГАЗ  2009-2014 проектная мощность вар1" xfId="4065"/>
    <cellStyle name="_ПУШКИНО ( прир.ГАЗ  2009-2014 проектная мощность вар1" xfId="4066"/>
    <cellStyle name="_ПУШКИНО ( прир.ГАЗ  2009-2014 проектная мощность вар1_Денежный поток ЗАО ЭПИ-2008г.(в объемах декабря)2811  ПОСЛЕДНИЙ (Перераб. с изм. старахованием)" xfId="4067"/>
    <cellStyle name="_ПУШКИНО ( прир.ГАЗ  2009-2014 проектная мощность вар1_Денежный поток ЗАО ЭПИ-2008г.(в объемах декабря)2811  ПОСЛЕДНИЙ (Перераб. с изм. старахованием)" xfId="4068"/>
    <cellStyle name="" xfId="4069"/>
    <cellStyle name="" xfId="4070"/>
    <cellStyle name="_U1" xfId="4071"/>
    <cellStyle name="_U1" xfId="4072"/>
    <cellStyle name="_лизинг и страхование" xfId="4073"/>
    <cellStyle name="_лизинг и страхование" xfId="4074"/>
    <cellStyle name="_лизинг и страхование_Денежный поток ЗАО ЭПИ-2008г.(в объемах декабря)2811  ПОСЛЕДНИЙ (Перераб. с изм. старахованием)" xfId="4075"/>
    <cellStyle name="_лизинг и страхование_Денежный поток ЗАО ЭПИ-2008г.(в объемах декабря)2811  ПОСЛЕДНИЙ (Перераб. с изм. старахованием)" xfId="4076"/>
    <cellStyle name="_ЛИЗИНГовый КАЛЕНДАРЬ" xfId="4077"/>
    <cellStyle name="_ЛИЗИНГовый КАЛЕНДАРЬ" xfId="4078"/>
    <cellStyle name="_ЛИЗИНГовый КАЛЕНДАРЬ_Денежный поток ЗАО ЭПИ-2008г.(в объемах декабря)2811  ПОСЛЕДНИЙ (Перераб. с изм. старахованием)" xfId="4079"/>
    <cellStyle name="_ЛИЗИНГовый КАЛЕНДАРЬ_Денежный поток ЗАО ЭПИ-2008г.(в объемах декабря)2811  ПОСЛЕДНИЙ (Перераб. с изм. старахованием)" xfId="4080"/>
    <cellStyle name="_ПУШКИНО ( прир.ГАЗ  2009-2014 проектная мощность вар1" xfId="4081"/>
    <cellStyle name="_ПУШКИНО ( прир.ГАЗ  2009-2014 проектная мощность вар1" xfId="4082"/>
    <cellStyle name="_ПУШКИНО ( прир.ГАЗ  2009-2014 проектная мощность вар1_Денежный поток ЗАО ЭПИ-2008г.(в объемах декабря)2811  ПОСЛЕДНИЙ (Перераб. с изм. старахованием)" xfId="4083"/>
    <cellStyle name="_ПУШКИНО ( прир.ГАЗ  2009-2014 проектная мощность вар1_Денежный поток ЗАО ЭПИ-2008г.(в объемах декабря)2811  ПОСЛЕДНИЙ (Перераб. с изм. старахованием)" xfId="4084"/>
    <cellStyle name="" xfId="4085"/>
    <cellStyle name="1" xfId="4086"/>
    <cellStyle name="2" xfId="4087"/>
    <cellStyle name="0,00;0;" xfId="4088"/>
    <cellStyle name="0,00;0; 2" xfId="10649"/>
    <cellStyle name="0.0" xfId="4089"/>
    <cellStyle name="0.0 2" xfId="9684"/>
    <cellStyle name="0.0 2 2" xfId="12544"/>
    <cellStyle name="0.0 3" xfId="12287"/>
    <cellStyle name="1decimal" xfId="4090"/>
    <cellStyle name="1Normal" xfId="4091"/>
    <cellStyle name="1Outputbox1" xfId="4092"/>
    <cellStyle name="1Outputbox1 2" xfId="4093"/>
    <cellStyle name="1Outputbox1 2 2" xfId="9306"/>
    <cellStyle name="1Outputbox1 2 2 2" xfId="9687"/>
    <cellStyle name="1Outputbox1 2 3" xfId="9561"/>
    <cellStyle name="1Outputbox1 3" xfId="4094"/>
    <cellStyle name="1Outputbox1 3 2" xfId="9307"/>
    <cellStyle name="1Outputbox1 3 2 2" xfId="9688"/>
    <cellStyle name="1Outputbox1 3 3" xfId="9562"/>
    <cellStyle name="1Outputbox1 4" xfId="9305"/>
    <cellStyle name="1Outputbox1 4 2" xfId="9686"/>
    <cellStyle name="1Outputbox1 5" xfId="10650"/>
    <cellStyle name="1Outputbox1 6" xfId="9560"/>
    <cellStyle name="1Outputbox2" xfId="4095"/>
    <cellStyle name="1Outputheader" xfId="4096"/>
    <cellStyle name="1Outputheader 2" xfId="4097"/>
    <cellStyle name="1Outputheader 2 2" xfId="9309"/>
    <cellStyle name="1Outputheader 2 2 2" xfId="9690"/>
    <cellStyle name="1Outputheader 2 3" xfId="9564"/>
    <cellStyle name="1Outputheader 3" xfId="4098"/>
    <cellStyle name="1Outputheader 3 2" xfId="9310"/>
    <cellStyle name="1Outputheader 3 2 2" xfId="9691"/>
    <cellStyle name="1Outputheader 3 3" xfId="9565"/>
    <cellStyle name="1Outputheader 4" xfId="9308"/>
    <cellStyle name="1Outputheader 4 2" xfId="9689"/>
    <cellStyle name="1Outputheader 5" xfId="10651"/>
    <cellStyle name="1Outputheader 6" xfId="9563"/>
    <cellStyle name="1Outputheader2" xfId="4099"/>
    <cellStyle name="1Outputsubtitle" xfId="4100"/>
    <cellStyle name="1Outputtitle" xfId="4101"/>
    <cellStyle name="1Profileheader" xfId="4102"/>
    <cellStyle name="1Profilelowerbox" xfId="4103"/>
    <cellStyle name="1Profilesubheader" xfId="4104"/>
    <cellStyle name="1Profilesubheader 2" xfId="9685"/>
    <cellStyle name="1Profiletitle" xfId="4105"/>
    <cellStyle name="1Profiletopbox" xfId="4106"/>
    <cellStyle name="20% - Accent1" xfId="157"/>
    <cellStyle name="20% - Accent1 2" xfId="158"/>
    <cellStyle name="20% - Accent1 3" xfId="159"/>
    <cellStyle name="20% - Accent1 4" xfId="160"/>
    <cellStyle name="20% - Accent1 5" xfId="161"/>
    <cellStyle name="20% - Accent1 6" xfId="162"/>
    <cellStyle name="20% - Accent1 7" xfId="163"/>
    <cellStyle name="20% - Accent1 8" xfId="164"/>
    <cellStyle name="20% - Accent1_46EE.2011(v1.0)" xfId="4107"/>
    <cellStyle name="20% - Accent2" xfId="165"/>
    <cellStyle name="20% - Accent2 2" xfId="166"/>
    <cellStyle name="20% - Accent2 3" xfId="167"/>
    <cellStyle name="20% - Accent2 4" xfId="168"/>
    <cellStyle name="20% - Accent2 5" xfId="169"/>
    <cellStyle name="20% - Accent2 6" xfId="170"/>
    <cellStyle name="20% - Accent2 7" xfId="171"/>
    <cellStyle name="20% - Accent2 8" xfId="172"/>
    <cellStyle name="20% - Accent2_46EE.2011(v1.0)" xfId="4108"/>
    <cellStyle name="20% - Accent3" xfId="173"/>
    <cellStyle name="20% - Accent3 2" xfId="174"/>
    <cellStyle name="20% - Accent3 3" xfId="175"/>
    <cellStyle name="20% - Accent3 4" xfId="176"/>
    <cellStyle name="20% - Accent3 5" xfId="177"/>
    <cellStyle name="20% - Accent3 6" xfId="178"/>
    <cellStyle name="20% - Accent3 7" xfId="179"/>
    <cellStyle name="20% - Accent3 8" xfId="180"/>
    <cellStyle name="20% - Accent3_46EE.2011(v1.0)" xfId="4109"/>
    <cellStyle name="20% - Accent4" xfId="181"/>
    <cellStyle name="20% - Accent4 2" xfId="182"/>
    <cellStyle name="20% - Accent4 3" xfId="183"/>
    <cellStyle name="20% - Accent4 4" xfId="184"/>
    <cellStyle name="20% - Accent4 5" xfId="185"/>
    <cellStyle name="20% - Accent4 6" xfId="186"/>
    <cellStyle name="20% - Accent4 7" xfId="187"/>
    <cellStyle name="20% - Accent4 8" xfId="188"/>
    <cellStyle name="20% - Accent4_46EE.2011(v1.0)" xfId="4110"/>
    <cellStyle name="20% - Accent5" xfId="189"/>
    <cellStyle name="20% - Accent5 2" xfId="190"/>
    <cellStyle name="20% - Accent5 3" xfId="191"/>
    <cellStyle name="20% - Accent5 4" xfId="192"/>
    <cellStyle name="20% - Accent5 5" xfId="193"/>
    <cellStyle name="20% - Accent5 6" xfId="194"/>
    <cellStyle name="20% - Accent5 7" xfId="195"/>
    <cellStyle name="20% - Accent5 8" xfId="196"/>
    <cellStyle name="20% - Accent5_46EE.2011(v1.0)" xfId="4111"/>
    <cellStyle name="20% - Accent6" xfId="197"/>
    <cellStyle name="20% - Accent6 2" xfId="198"/>
    <cellStyle name="20% - Accent6 3" xfId="199"/>
    <cellStyle name="20% - Accent6 4" xfId="200"/>
    <cellStyle name="20% - Accent6 5" xfId="201"/>
    <cellStyle name="20% - Accent6 6" xfId="202"/>
    <cellStyle name="20% - Accent6 7" xfId="203"/>
    <cellStyle name="20% - Accent6 8" xfId="204"/>
    <cellStyle name="20% - Accent6_46EE.2011(v1.0)" xfId="4112"/>
    <cellStyle name="20% - Акцент1" xfId="20" builtinId="30" customBuiltin="1"/>
    <cellStyle name="20% - Акцент1 10" xfId="205"/>
    <cellStyle name="20% - Акцент1 10 2" xfId="206"/>
    <cellStyle name="20% - Акцент1 10 3" xfId="207"/>
    <cellStyle name="20% - Акцент1 10 4" xfId="208"/>
    <cellStyle name="20% - Акцент1 10 5" xfId="209"/>
    <cellStyle name="20% - Акцент1 10 6" xfId="210"/>
    <cellStyle name="20% - Акцент1 10 7" xfId="211"/>
    <cellStyle name="20% - Акцент1 10 8" xfId="212"/>
    <cellStyle name="20% - Акцент1 11" xfId="213"/>
    <cellStyle name="20% - Акцент1 11 2" xfId="214"/>
    <cellStyle name="20% - Акцент1 11 3" xfId="215"/>
    <cellStyle name="20% - Акцент1 11 4" xfId="216"/>
    <cellStyle name="20% - Акцент1 11 5" xfId="217"/>
    <cellStyle name="20% - Акцент1 11 6" xfId="218"/>
    <cellStyle name="20% - Акцент1 11 7" xfId="219"/>
    <cellStyle name="20% - Акцент1 11 8" xfId="220"/>
    <cellStyle name="20% - Акцент1 12" xfId="11597"/>
    <cellStyle name="20% - Акцент1 2" xfId="221"/>
    <cellStyle name="20% - Акцент1 2 2" xfId="222"/>
    <cellStyle name="20% - Акцент1 2 2 2" xfId="2695"/>
    <cellStyle name="20% - Акцент1 2 2 2 2" xfId="4115"/>
    <cellStyle name="20% - Акцент1 2 2 2 3" xfId="11982"/>
    <cellStyle name="20% - Акцент1 2 2 3" xfId="4114"/>
    <cellStyle name="20% - Акцент1 2 2 3 2" xfId="10653"/>
    <cellStyle name="20% - Акцент1 2 3" xfId="223"/>
    <cellStyle name="20% - Акцент1 2 3 2" xfId="4116"/>
    <cellStyle name="20% - Акцент1 2 3 2 2" xfId="11984"/>
    <cellStyle name="20% - Акцент1 2 3 3" xfId="10654"/>
    <cellStyle name="20% - Акцент1 2 3 4" xfId="11983"/>
    <cellStyle name="20% - Акцент1 2 4" xfId="224"/>
    <cellStyle name="20% - Акцент1 2 4 2" xfId="10655"/>
    <cellStyle name="20% - Акцент1 2 4 2 2" xfId="11986"/>
    <cellStyle name="20% - Акцент1 2 4 3" xfId="11985"/>
    <cellStyle name="20% - Акцент1 2 5" xfId="225"/>
    <cellStyle name="20% - Акцент1 2 5 2" xfId="10656"/>
    <cellStyle name="20% - Акцент1 2 5 2 2" xfId="11988"/>
    <cellStyle name="20% - Акцент1 2 5 3" xfId="11987"/>
    <cellStyle name="20% - Акцент1 2 6" xfId="226"/>
    <cellStyle name="20% - Акцент1 2 6 2" xfId="11989"/>
    <cellStyle name="20% - Акцент1 2 7" xfId="227"/>
    <cellStyle name="20% - Акцент1 2 7 2" xfId="11990"/>
    <cellStyle name="20% - Акцент1 2 8" xfId="228"/>
    <cellStyle name="20% - Акцент1 2 9" xfId="4113"/>
    <cellStyle name="20% - Акцент1 2 9 2" xfId="10652"/>
    <cellStyle name="20% - Акцент1 2_46EE.2011(v1.0)" xfId="4117"/>
    <cellStyle name="20% - Акцент1 3" xfId="229"/>
    <cellStyle name="20% - Акцент1 3 2" xfId="230"/>
    <cellStyle name="20% - Акцент1 3 2 2" xfId="11992"/>
    <cellStyle name="20% - Акцент1 3 2 3" xfId="11991"/>
    <cellStyle name="20% - Акцент1 3 3" xfId="231"/>
    <cellStyle name="20% - Акцент1 3 3 2" xfId="11994"/>
    <cellStyle name="20% - Акцент1 3 3 3" xfId="11993"/>
    <cellStyle name="20% - Акцент1 3 4" xfId="232"/>
    <cellStyle name="20% - Акцент1 3 4 2" xfId="11995"/>
    <cellStyle name="20% - Акцент1 3 5" xfId="233"/>
    <cellStyle name="20% - Акцент1 3 5 2" xfId="11996"/>
    <cellStyle name="20% - Акцент1 3 6" xfId="234"/>
    <cellStyle name="20% - Акцент1 3 6 2" xfId="11997"/>
    <cellStyle name="20% - Акцент1 3 7" xfId="235"/>
    <cellStyle name="20% - Акцент1 3 8" xfId="236"/>
    <cellStyle name="20% - Акцент1 3_46EE.2011(v1.0)" xfId="4118"/>
    <cellStyle name="20% - Акцент1 4" xfId="237"/>
    <cellStyle name="20% - Акцент1 4 2" xfId="238"/>
    <cellStyle name="20% - Акцент1 4 2 2" xfId="11998"/>
    <cellStyle name="20% - Акцент1 4 3" xfId="239"/>
    <cellStyle name="20% - Акцент1 4 4" xfId="240"/>
    <cellStyle name="20% - Акцент1 4 5" xfId="241"/>
    <cellStyle name="20% - Акцент1 4 6" xfId="242"/>
    <cellStyle name="20% - Акцент1 4 7" xfId="243"/>
    <cellStyle name="20% - Акцент1 4 8" xfId="244"/>
    <cellStyle name="20% - Акцент1 4_46EE.2011(v1.0)" xfId="4119"/>
    <cellStyle name="20% - Акцент1 5" xfId="245"/>
    <cellStyle name="20% - Акцент1 5 2" xfId="246"/>
    <cellStyle name="20% - Акцент1 5 3" xfId="247"/>
    <cellStyle name="20% - Акцент1 5 4" xfId="248"/>
    <cellStyle name="20% - Акцент1 5 5" xfId="249"/>
    <cellStyle name="20% - Акцент1 5 6" xfId="250"/>
    <cellStyle name="20% - Акцент1 5 7" xfId="251"/>
    <cellStyle name="20% - Акцент1 5 8" xfId="252"/>
    <cellStyle name="20% - Акцент1 5_46EE.2011(v1.0)" xfId="4120"/>
    <cellStyle name="20% - Акцент1 6" xfId="253"/>
    <cellStyle name="20% - Акцент1 6 2" xfId="254"/>
    <cellStyle name="20% - Акцент1 6 3" xfId="255"/>
    <cellStyle name="20% - Акцент1 6 4" xfId="256"/>
    <cellStyle name="20% - Акцент1 6 5" xfId="257"/>
    <cellStyle name="20% - Акцент1 6 6" xfId="258"/>
    <cellStyle name="20% - Акцент1 6 7" xfId="259"/>
    <cellStyle name="20% - Акцент1 6 8" xfId="260"/>
    <cellStyle name="20% - Акцент1 6_46EE.2011(v1.0)" xfId="4121"/>
    <cellStyle name="20% - Акцент1 7" xfId="261"/>
    <cellStyle name="20% - Акцент1 7 2" xfId="262"/>
    <cellStyle name="20% - Акцент1 7 3" xfId="263"/>
    <cellStyle name="20% - Акцент1 7 4" xfId="264"/>
    <cellStyle name="20% - Акцент1 7 5" xfId="265"/>
    <cellStyle name="20% - Акцент1 7 6" xfId="266"/>
    <cellStyle name="20% - Акцент1 7 7" xfId="267"/>
    <cellStyle name="20% - Акцент1 7 8" xfId="268"/>
    <cellStyle name="20% - Акцент1 7_46EE.2011(v1.0)" xfId="4122"/>
    <cellStyle name="20% - Акцент1 8" xfId="269"/>
    <cellStyle name="20% - Акцент1 8 2" xfId="270"/>
    <cellStyle name="20% - Акцент1 8 3" xfId="271"/>
    <cellStyle name="20% - Акцент1 8 4" xfId="272"/>
    <cellStyle name="20% - Акцент1 8 5" xfId="273"/>
    <cellStyle name="20% - Акцент1 8 6" xfId="274"/>
    <cellStyle name="20% - Акцент1 8 7" xfId="275"/>
    <cellStyle name="20% - Акцент1 8 8" xfId="276"/>
    <cellStyle name="20% - Акцент1 8_46EE.2011(v1.0)" xfId="4123"/>
    <cellStyle name="20% - Акцент1 9" xfId="277"/>
    <cellStyle name="20% - Акцент1 9 2" xfId="278"/>
    <cellStyle name="20% - Акцент1 9 3" xfId="279"/>
    <cellStyle name="20% - Акцент1 9 4" xfId="280"/>
    <cellStyle name="20% - Акцент1 9 5" xfId="281"/>
    <cellStyle name="20% - Акцент1 9 6" xfId="282"/>
    <cellStyle name="20% - Акцент1 9 7" xfId="283"/>
    <cellStyle name="20% - Акцент1 9 8" xfId="284"/>
    <cellStyle name="20% - Акцент1 9_46EE.2011(v1.0)" xfId="4124"/>
    <cellStyle name="20% - Акцент2" xfId="24" builtinId="34" customBuiltin="1"/>
    <cellStyle name="20% - Акцент2 10" xfId="285"/>
    <cellStyle name="20% - Акцент2 10 2" xfId="286"/>
    <cellStyle name="20% - Акцент2 10 3" xfId="287"/>
    <cellStyle name="20% - Акцент2 10 4" xfId="288"/>
    <cellStyle name="20% - Акцент2 10 5" xfId="289"/>
    <cellStyle name="20% - Акцент2 10 6" xfId="290"/>
    <cellStyle name="20% - Акцент2 10 7" xfId="291"/>
    <cellStyle name="20% - Акцент2 10 8" xfId="292"/>
    <cellStyle name="20% - Акцент2 11" xfId="293"/>
    <cellStyle name="20% - Акцент2 11 2" xfId="294"/>
    <cellStyle name="20% - Акцент2 11 3" xfId="295"/>
    <cellStyle name="20% - Акцент2 11 4" xfId="296"/>
    <cellStyle name="20% - Акцент2 11 5" xfId="297"/>
    <cellStyle name="20% - Акцент2 11 6" xfId="298"/>
    <cellStyle name="20% - Акцент2 11 7" xfId="299"/>
    <cellStyle name="20% - Акцент2 11 8" xfId="300"/>
    <cellStyle name="20% - Акцент2 12" xfId="11599"/>
    <cellStyle name="20% - Акцент2 2" xfId="301"/>
    <cellStyle name="20% - Акцент2 2 2" xfId="302"/>
    <cellStyle name="20% - Акцент2 2 2 2" xfId="2696"/>
    <cellStyle name="20% - Акцент2 2 2 2 2" xfId="4127"/>
    <cellStyle name="20% - Акцент2 2 2 2 3" xfId="11999"/>
    <cellStyle name="20% - Акцент2 2 2 3" xfId="4126"/>
    <cellStyle name="20% - Акцент2 2 2 3 2" xfId="10658"/>
    <cellStyle name="20% - Акцент2 2 3" xfId="303"/>
    <cellStyle name="20% - Акцент2 2 3 2" xfId="4128"/>
    <cellStyle name="20% - Акцент2 2 3 2 2" xfId="12001"/>
    <cellStyle name="20% - Акцент2 2 3 3" xfId="10659"/>
    <cellStyle name="20% - Акцент2 2 3 4" xfId="12000"/>
    <cellStyle name="20% - Акцент2 2 4" xfId="304"/>
    <cellStyle name="20% - Акцент2 2 4 2" xfId="10660"/>
    <cellStyle name="20% - Акцент2 2 4 2 2" xfId="12003"/>
    <cellStyle name="20% - Акцент2 2 4 3" xfId="12002"/>
    <cellStyle name="20% - Акцент2 2 5" xfId="305"/>
    <cellStyle name="20% - Акцент2 2 5 2" xfId="10661"/>
    <cellStyle name="20% - Акцент2 2 5 2 2" xfId="12005"/>
    <cellStyle name="20% - Акцент2 2 5 3" xfId="12004"/>
    <cellStyle name="20% - Акцент2 2 6" xfId="306"/>
    <cellStyle name="20% - Акцент2 2 6 2" xfId="12006"/>
    <cellStyle name="20% - Акцент2 2 7" xfId="307"/>
    <cellStyle name="20% - Акцент2 2 7 2" xfId="12007"/>
    <cellStyle name="20% - Акцент2 2 8" xfId="308"/>
    <cellStyle name="20% - Акцент2 2 9" xfId="4125"/>
    <cellStyle name="20% - Акцент2 2 9 2" xfId="10657"/>
    <cellStyle name="20% - Акцент2 2_46EE.2011(v1.0)" xfId="4129"/>
    <cellStyle name="20% - Акцент2 3" xfId="309"/>
    <cellStyle name="20% - Акцент2 3 2" xfId="310"/>
    <cellStyle name="20% - Акцент2 3 2 2" xfId="12009"/>
    <cellStyle name="20% - Акцент2 3 2 3" xfId="12008"/>
    <cellStyle name="20% - Акцент2 3 3" xfId="311"/>
    <cellStyle name="20% - Акцент2 3 3 2" xfId="12011"/>
    <cellStyle name="20% - Акцент2 3 3 3" xfId="12010"/>
    <cellStyle name="20% - Акцент2 3 4" xfId="312"/>
    <cellStyle name="20% - Акцент2 3 4 2" xfId="12012"/>
    <cellStyle name="20% - Акцент2 3 5" xfId="313"/>
    <cellStyle name="20% - Акцент2 3 5 2" xfId="12013"/>
    <cellStyle name="20% - Акцент2 3 6" xfId="314"/>
    <cellStyle name="20% - Акцент2 3 6 2" xfId="12014"/>
    <cellStyle name="20% - Акцент2 3 7" xfId="315"/>
    <cellStyle name="20% - Акцент2 3 8" xfId="316"/>
    <cellStyle name="20% - Акцент2 3_46EE.2011(v1.0)" xfId="4130"/>
    <cellStyle name="20% - Акцент2 4" xfId="317"/>
    <cellStyle name="20% - Акцент2 4 2" xfId="318"/>
    <cellStyle name="20% - Акцент2 4 2 2" xfId="12015"/>
    <cellStyle name="20% - Акцент2 4 3" xfId="319"/>
    <cellStyle name="20% - Акцент2 4 4" xfId="320"/>
    <cellStyle name="20% - Акцент2 4 5" xfId="321"/>
    <cellStyle name="20% - Акцент2 4 6" xfId="322"/>
    <cellStyle name="20% - Акцент2 4 7" xfId="323"/>
    <cellStyle name="20% - Акцент2 4 8" xfId="324"/>
    <cellStyle name="20% - Акцент2 4_46EE.2011(v1.0)" xfId="4131"/>
    <cellStyle name="20% - Акцент2 5" xfId="325"/>
    <cellStyle name="20% - Акцент2 5 2" xfId="326"/>
    <cellStyle name="20% - Акцент2 5 3" xfId="327"/>
    <cellStyle name="20% - Акцент2 5 4" xfId="328"/>
    <cellStyle name="20% - Акцент2 5 5" xfId="329"/>
    <cellStyle name="20% - Акцент2 5 6" xfId="330"/>
    <cellStyle name="20% - Акцент2 5 7" xfId="331"/>
    <cellStyle name="20% - Акцент2 5 8" xfId="332"/>
    <cellStyle name="20% - Акцент2 5_46EE.2011(v1.0)" xfId="4132"/>
    <cellStyle name="20% - Акцент2 6" xfId="333"/>
    <cellStyle name="20% - Акцент2 6 2" xfId="334"/>
    <cellStyle name="20% - Акцент2 6 3" xfId="335"/>
    <cellStyle name="20% - Акцент2 6 4" xfId="336"/>
    <cellStyle name="20% - Акцент2 6 5" xfId="337"/>
    <cellStyle name="20% - Акцент2 6 6" xfId="338"/>
    <cellStyle name="20% - Акцент2 6 7" xfId="339"/>
    <cellStyle name="20% - Акцент2 6 8" xfId="340"/>
    <cellStyle name="20% - Акцент2 6_46EE.2011(v1.0)" xfId="4133"/>
    <cellStyle name="20% - Акцент2 7" xfId="341"/>
    <cellStyle name="20% - Акцент2 7 2" xfId="342"/>
    <cellStyle name="20% - Акцент2 7 3" xfId="343"/>
    <cellStyle name="20% - Акцент2 7 4" xfId="344"/>
    <cellStyle name="20% - Акцент2 7 5" xfId="345"/>
    <cellStyle name="20% - Акцент2 7 6" xfId="346"/>
    <cellStyle name="20% - Акцент2 7 7" xfId="347"/>
    <cellStyle name="20% - Акцент2 7 8" xfId="348"/>
    <cellStyle name="20% - Акцент2 7_46EE.2011(v1.0)" xfId="4134"/>
    <cellStyle name="20% - Акцент2 8" xfId="349"/>
    <cellStyle name="20% - Акцент2 8 2" xfId="350"/>
    <cellStyle name="20% - Акцент2 8 3" xfId="351"/>
    <cellStyle name="20% - Акцент2 8 4" xfId="352"/>
    <cellStyle name="20% - Акцент2 8 5" xfId="353"/>
    <cellStyle name="20% - Акцент2 8 6" xfId="354"/>
    <cellStyle name="20% - Акцент2 8 7" xfId="355"/>
    <cellStyle name="20% - Акцент2 8 8" xfId="356"/>
    <cellStyle name="20% - Акцент2 8_46EE.2011(v1.0)" xfId="4135"/>
    <cellStyle name="20% - Акцент2 9" xfId="357"/>
    <cellStyle name="20% - Акцент2 9 2" xfId="358"/>
    <cellStyle name="20% - Акцент2 9 3" xfId="359"/>
    <cellStyle name="20% - Акцент2 9 4" xfId="360"/>
    <cellStyle name="20% - Акцент2 9 5" xfId="361"/>
    <cellStyle name="20% - Акцент2 9 6" xfId="362"/>
    <cellStyle name="20% - Акцент2 9 7" xfId="363"/>
    <cellStyle name="20% - Акцент2 9 8" xfId="364"/>
    <cellStyle name="20% - Акцент2 9_46EE.2011(v1.0)" xfId="4136"/>
    <cellStyle name="20% - Акцент3" xfId="28" builtinId="38" customBuiltin="1"/>
    <cellStyle name="20% - Акцент3 10" xfId="365"/>
    <cellStyle name="20% - Акцент3 10 2" xfId="366"/>
    <cellStyle name="20% - Акцент3 10 3" xfId="367"/>
    <cellStyle name="20% - Акцент3 10 4" xfId="368"/>
    <cellStyle name="20% - Акцент3 10 5" xfId="369"/>
    <cellStyle name="20% - Акцент3 10 6" xfId="370"/>
    <cellStyle name="20% - Акцент3 10 7" xfId="371"/>
    <cellStyle name="20% - Акцент3 10 8" xfId="372"/>
    <cellStyle name="20% - Акцент3 11" xfId="373"/>
    <cellStyle name="20% - Акцент3 11 2" xfId="374"/>
    <cellStyle name="20% - Акцент3 11 3" xfId="375"/>
    <cellStyle name="20% - Акцент3 11 4" xfId="376"/>
    <cellStyle name="20% - Акцент3 11 5" xfId="377"/>
    <cellStyle name="20% - Акцент3 11 6" xfId="378"/>
    <cellStyle name="20% - Акцент3 11 7" xfId="379"/>
    <cellStyle name="20% - Акцент3 11 8" xfId="380"/>
    <cellStyle name="20% - Акцент3 12" xfId="11601"/>
    <cellStyle name="20% - Акцент3 2" xfId="381"/>
    <cellStyle name="20% - Акцент3 2 2" xfId="382"/>
    <cellStyle name="20% - Акцент3 2 2 2" xfId="2697"/>
    <cellStyle name="20% - Акцент3 2 2 2 2" xfId="4139"/>
    <cellStyle name="20% - Акцент3 2 2 2 3" xfId="12016"/>
    <cellStyle name="20% - Акцент3 2 2 3" xfId="4138"/>
    <cellStyle name="20% - Акцент3 2 2 3 2" xfId="10663"/>
    <cellStyle name="20% - Акцент3 2 3" xfId="383"/>
    <cellStyle name="20% - Акцент3 2 3 2" xfId="4140"/>
    <cellStyle name="20% - Акцент3 2 3 2 2" xfId="12018"/>
    <cellStyle name="20% - Акцент3 2 3 3" xfId="10664"/>
    <cellStyle name="20% - Акцент3 2 3 4" xfId="12017"/>
    <cellStyle name="20% - Акцент3 2 4" xfId="384"/>
    <cellStyle name="20% - Акцент3 2 4 2" xfId="10665"/>
    <cellStyle name="20% - Акцент3 2 4 2 2" xfId="12020"/>
    <cellStyle name="20% - Акцент3 2 4 3" xfId="12019"/>
    <cellStyle name="20% - Акцент3 2 5" xfId="385"/>
    <cellStyle name="20% - Акцент3 2 5 2" xfId="10666"/>
    <cellStyle name="20% - Акцент3 2 5 2 2" xfId="12022"/>
    <cellStyle name="20% - Акцент3 2 5 3" xfId="12021"/>
    <cellStyle name="20% - Акцент3 2 6" xfId="386"/>
    <cellStyle name="20% - Акцент3 2 6 2" xfId="12023"/>
    <cellStyle name="20% - Акцент3 2 7" xfId="387"/>
    <cellStyle name="20% - Акцент3 2 7 2" xfId="12024"/>
    <cellStyle name="20% - Акцент3 2 8" xfId="388"/>
    <cellStyle name="20% - Акцент3 2 9" xfId="4137"/>
    <cellStyle name="20% - Акцент3 2 9 2" xfId="10662"/>
    <cellStyle name="20% - Акцент3 2_46EE.2011(v1.0)" xfId="4141"/>
    <cellStyle name="20% - Акцент3 3" xfId="389"/>
    <cellStyle name="20% - Акцент3 3 2" xfId="390"/>
    <cellStyle name="20% - Акцент3 3 2 2" xfId="12026"/>
    <cellStyle name="20% - Акцент3 3 2 3" xfId="12025"/>
    <cellStyle name="20% - Акцент3 3 3" xfId="391"/>
    <cellStyle name="20% - Акцент3 3 3 2" xfId="12028"/>
    <cellStyle name="20% - Акцент3 3 3 3" xfId="12027"/>
    <cellStyle name="20% - Акцент3 3 4" xfId="392"/>
    <cellStyle name="20% - Акцент3 3 4 2" xfId="12029"/>
    <cellStyle name="20% - Акцент3 3 5" xfId="393"/>
    <cellStyle name="20% - Акцент3 3 5 2" xfId="12030"/>
    <cellStyle name="20% - Акцент3 3 6" xfId="394"/>
    <cellStyle name="20% - Акцент3 3 6 2" xfId="12031"/>
    <cellStyle name="20% - Акцент3 3 7" xfId="395"/>
    <cellStyle name="20% - Акцент3 3 8" xfId="396"/>
    <cellStyle name="20% - Акцент3 3_46EE.2011(v1.0)" xfId="4142"/>
    <cellStyle name="20% - Акцент3 4" xfId="397"/>
    <cellStyle name="20% - Акцент3 4 2" xfId="398"/>
    <cellStyle name="20% - Акцент3 4 2 2" xfId="12032"/>
    <cellStyle name="20% - Акцент3 4 3" xfId="399"/>
    <cellStyle name="20% - Акцент3 4 4" xfId="400"/>
    <cellStyle name="20% - Акцент3 4 5" xfId="401"/>
    <cellStyle name="20% - Акцент3 4 6" xfId="402"/>
    <cellStyle name="20% - Акцент3 4 7" xfId="403"/>
    <cellStyle name="20% - Акцент3 4 8" xfId="404"/>
    <cellStyle name="20% - Акцент3 4_46EE.2011(v1.0)" xfId="4143"/>
    <cellStyle name="20% - Акцент3 5" xfId="405"/>
    <cellStyle name="20% - Акцент3 5 2" xfId="406"/>
    <cellStyle name="20% - Акцент3 5 3" xfId="407"/>
    <cellStyle name="20% - Акцент3 5 4" xfId="408"/>
    <cellStyle name="20% - Акцент3 5 5" xfId="409"/>
    <cellStyle name="20% - Акцент3 5 6" xfId="410"/>
    <cellStyle name="20% - Акцент3 5 7" xfId="411"/>
    <cellStyle name="20% - Акцент3 5 8" xfId="412"/>
    <cellStyle name="20% - Акцент3 5_46EE.2011(v1.0)" xfId="4144"/>
    <cellStyle name="20% - Акцент3 6" xfId="413"/>
    <cellStyle name="20% - Акцент3 6 2" xfId="414"/>
    <cellStyle name="20% - Акцент3 6 3" xfId="415"/>
    <cellStyle name="20% - Акцент3 6 4" xfId="416"/>
    <cellStyle name="20% - Акцент3 6 5" xfId="417"/>
    <cellStyle name="20% - Акцент3 6 6" xfId="418"/>
    <cellStyle name="20% - Акцент3 6 7" xfId="419"/>
    <cellStyle name="20% - Акцент3 6 8" xfId="420"/>
    <cellStyle name="20% - Акцент3 6_46EE.2011(v1.0)" xfId="4145"/>
    <cellStyle name="20% - Акцент3 7" xfId="421"/>
    <cellStyle name="20% - Акцент3 7 2" xfId="422"/>
    <cellStyle name="20% - Акцент3 7 3" xfId="423"/>
    <cellStyle name="20% - Акцент3 7 4" xfId="424"/>
    <cellStyle name="20% - Акцент3 7 5" xfId="425"/>
    <cellStyle name="20% - Акцент3 7 6" xfId="426"/>
    <cellStyle name="20% - Акцент3 7 7" xfId="427"/>
    <cellStyle name="20% - Акцент3 7 8" xfId="428"/>
    <cellStyle name="20% - Акцент3 7_46EE.2011(v1.0)" xfId="4146"/>
    <cellStyle name="20% - Акцент3 8" xfId="429"/>
    <cellStyle name="20% - Акцент3 8 2" xfId="430"/>
    <cellStyle name="20% - Акцент3 8 3" xfId="431"/>
    <cellStyle name="20% - Акцент3 8 4" xfId="432"/>
    <cellStyle name="20% - Акцент3 8 5" xfId="433"/>
    <cellStyle name="20% - Акцент3 8 6" xfId="434"/>
    <cellStyle name="20% - Акцент3 8 7" xfId="435"/>
    <cellStyle name="20% - Акцент3 8 8" xfId="436"/>
    <cellStyle name="20% - Акцент3 8_46EE.2011(v1.0)" xfId="4147"/>
    <cellStyle name="20% - Акцент3 9" xfId="437"/>
    <cellStyle name="20% - Акцент3 9 2" xfId="438"/>
    <cellStyle name="20% - Акцент3 9 3" xfId="439"/>
    <cellStyle name="20% - Акцент3 9 4" xfId="440"/>
    <cellStyle name="20% - Акцент3 9 5" xfId="441"/>
    <cellStyle name="20% - Акцент3 9 6" xfId="442"/>
    <cellStyle name="20% - Акцент3 9 7" xfId="443"/>
    <cellStyle name="20% - Акцент3 9 8" xfId="444"/>
    <cellStyle name="20% - Акцент3 9_46EE.2011(v1.0)" xfId="4148"/>
    <cellStyle name="20% - Акцент4" xfId="32" builtinId="42" customBuiltin="1"/>
    <cellStyle name="20% - Акцент4 10" xfId="445"/>
    <cellStyle name="20% - Акцент4 10 2" xfId="446"/>
    <cellStyle name="20% - Акцент4 10 3" xfId="447"/>
    <cellStyle name="20% - Акцент4 10 4" xfId="448"/>
    <cellStyle name="20% - Акцент4 10 5" xfId="449"/>
    <cellStyle name="20% - Акцент4 10 6" xfId="450"/>
    <cellStyle name="20% - Акцент4 10 7" xfId="451"/>
    <cellStyle name="20% - Акцент4 10 8" xfId="452"/>
    <cellStyle name="20% - Акцент4 11" xfId="453"/>
    <cellStyle name="20% - Акцент4 11 2" xfId="454"/>
    <cellStyle name="20% - Акцент4 11 3" xfId="455"/>
    <cellStyle name="20% - Акцент4 11 4" xfId="456"/>
    <cellStyle name="20% - Акцент4 11 5" xfId="457"/>
    <cellStyle name="20% - Акцент4 11 6" xfId="458"/>
    <cellStyle name="20% - Акцент4 11 7" xfId="459"/>
    <cellStyle name="20% - Акцент4 11 8" xfId="460"/>
    <cellStyle name="20% - Акцент4 12" xfId="11603"/>
    <cellStyle name="20% - Акцент4 2" xfId="461"/>
    <cellStyle name="20% - Акцент4 2 2" xfId="462"/>
    <cellStyle name="20% - Акцент4 2 2 2" xfId="2698"/>
    <cellStyle name="20% - Акцент4 2 2 2 2" xfId="4151"/>
    <cellStyle name="20% - Акцент4 2 2 2 3" xfId="12033"/>
    <cellStyle name="20% - Акцент4 2 2 3" xfId="4150"/>
    <cellStyle name="20% - Акцент4 2 2 3 2" xfId="10668"/>
    <cellStyle name="20% - Акцент4 2 3" xfId="463"/>
    <cellStyle name="20% - Акцент4 2 3 2" xfId="4152"/>
    <cellStyle name="20% - Акцент4 2 3 2 2" xfId="12035"/>
    <cellStyle name="20% - Акцент4 2 3 3" xfId="10669"/>
    <cellStyle name="20% - Акцент4 2 3 4" xfId="12034"/>
    <cellStyle name="20% - Акцент4 2 4" xfId="464"/>
    <cellStyle name="20% - Акцент4 2 4 2" xfId="10670"/>
    <cellStyle name="20% - Акцент4 2 4 2 2" xfId="12037"/>
    <cellStyle name="20% - Акцент4 2 4 3" xfId="12036"/>
    <cellStyle name="20% - Акцент4 2 5" xfId="465"/>
    <cellStyle name="20% - Акцент4 2 5 2" xfId="10671"/>
    <cellStyle name="20% - Акцент4 2 5 2 2" xfId="12039"/>
    <cellStyle name="20% - Акцент4 2 5 3" xfId="12038"/>
    <cellStyle name="20% - Акцент4 2 6" xfId="466"/>
    <cellStyle name="20% - Акцент4 2 6 2" xfId="12040"/>
    <cellStyle name="20% - Акцент4 2 7" xfId="467"/>
    <cellStyle name="20% - Акцент4 2 7 2" xfId="12041"/>
    <cellStyle name="20% - Акцент4 2 8" xfId="468"/>
    <cellStyle name="20% - Акцент4 2 9" xfId="4149"/>
    <cellStyle name="20% - Акцент4 2 9 2" xfId="10667"/>
    <cellStyle name="20% - Акцент4 2_46EE.2011(v1.0)" xfId="4153"/>
    <cellStyle name="20% - Акцент4 3" xfId="469"/>
    <cellStyle name="20% - Акцент4 3 2" xfId="470"/>
    <cellStyle name="20% - Акцент4 3 2 2" xfId="12043"/>
    <cellStyle name="20% - Акцент4 3 2 3" xfId="12042"/>
    <cellStyle name="20% - Акцент4 3 3" xfId="471"/>
    <cellStyle name="20% - Акцент4 3 3 2" xfId="12045"/>
    <cellStyle name="20% - Акцент4 3 3 3" xfId="12044"/>
    <cellStyle name="20% - Акцент4 3 4" xfId="472"/>
    <cellStyle name="20% - Акцент4 3 4 2" xfId="12046"/>
    <cellStyle name="20% - Акцент4 3 5" xfId="473"/>
    <cellStyle name="20% - Акцент4 3 5 2" xfId="12047"/>
    <cellStyle name="20% - Акцент4 3 6" xfId="474"/>
    <cellStyle name="20% - Акцент4 3 6 2" xfId="12048"/>
    <cellStyle name="20% - Акцент4 3 7" xfId="475"/>
    <cellStyle name="20% - Акцент4 3 8" xfId="476"/>
    <cellStyle name="20% - Акцент4 3_46EE.2011(v1.0)" xfId="4154"/>
    <cellStyle name="20% - Акцент4 4" xfId="477"/>
    <cellStyle name="20% - Акцент4 4 2" xfId="478"/>
    <cellStyle name="20% - Акцент4 4 2 2" xfId="12049"/>
    <cellStyle name="20% - Акцент4 4 3" xfId="479"/>
    <cellStyle name="20% - Акцент4 4 4" xfId="480"/>
    <cellStyle name="20% - Акцент4 4 5" xfId="481"/>
    <cellStyle name="20% - Акцент4 4 6" xfId="482"/>
    <cellStyle name="20% - Акцент4 4 7" xfId="483"/>
    <cellStyle name="20% - Акцент4 4 8" xfId="484"/>
    <cellStyle name="20% - Акцент4 4_46EE.2011(v1.0)" xfId="4155"/>
    <cellStyle name="20% - Акцент4 5" xfId="485"/>
    <cellStyle name="20% - Акцент4 5 2" xfId="486"/>
    <cellStyle name="20% - Акцент4 5 3" xfId="487"/>
    <cellStyle name="20% - Акцент4 5 4" xfId="488"/>
    <cellStyle name="20% - Акцент4 5 5" xfId="489"/>
    <cellStyle name="20% - Акцент4 5 6" xfId="490"/>
    <cellStyle name="20% - Акцент4 5 7" xfId="491"/>
    <cellStyle name="20% - Акцент4 5 8" xfId="492"/>
    <cellStyle name="20% - Акцент4 5_46EE.2011(v1.0)" xfId="4156"/>
    <cellStyle name="20% - Акцент4 6" xfId="493"/>
    <cellStyle name="20% - Акцент4 6 2" xfId="494"/>
    <cellStyle name="20% - Акцент4 6 3" xfId="495"/>
    <cellStyle name="20% - Акцент4 6 4" xfId="496"/>
    <cellStyle name="20% - Акцент4 6 5" xfId="497"/>
    <cellStyle name="20% - Акцент4 6 6" xfId="498"/>
    <cellStyle name="20% - Акцент4 6 7" xfId="499"/>
    <cellStyle name="20% - Акцент4 6 8" xfId="500"/>
    <cellStyle name="20% - Акцент4 6_46EE.2011(v1.0)" xfId="4157"/>
    <cellStyle name="20% - Акцент4 7" xfId="501"/>
    <cellStyle name="20% - Акцент4 7 2" xfId="502"/>
    <cellStyle name="20% - Акцент4 7 3" xfId="503"/>
    <cellStyle name="20% - Акцент4 7 4" xfId="504"/>
    <cellStyle name="20% - Акцент4 7 5" xfId="505"/>
    <cellStyle name="20% - Акцент4 7 6" xfId="506"/>
    <cellStyle name="20% - Акцент4 7 7" xfId="507"/>
    <cellStyle name="20% - Акцент4 7 8" xfId="508"/>
    <cellStyle name="20% - Акцент4 7_46EE.2011(v1.0)" xfId="4158"/>
    <cellStyle name="20% - Акцент4 8" xfId="509"/>
    <cellStyle name="20% - Акцент4 8 2" xfId="510"/>
    <cellStyle name="20% - Акцент4 8 3" xfId="511"/>
    <cellStyle name="20% - Акцент4 8 4" xfId="512"/>
    <cellStyle name="20% - Акцент4 8 5" xfId="513"/>
    <cellStyle name="20% - Акцент4 8 6" xfId="514"/>
    <cellStyle name="20% - Акцент4 8 7" xfId="515"/>
    <cellStyle name="20% - Акцент4 8 8" xfId="516"/>
    <cellStyle name="20% - Акцент4 8_46EE.2011(v1.0)" xfId="4159"/>
    <cellStyle name="20% - Акцент4 9" xfId="517"/>
    <cellStyle name="20% - Акцент4 9 2" xfId="518"/>
    <cellStyle name="20% - Акцент4 9 3" xfId="519"/>
    <cellStyle name="20% - Акцент4 9 4" xfId="520"/>
    <cellStyle name="20% - Акцент4 9 5" xfId="521"/>
    <cellStyle name="20% - Акцент4 9 6" xfId="522"/>
    <cellStyle name="20% - Акцент4 9 7" xfId="523"/>
    <cellStyle name="20% - Акцент4 9 8" xfId="524"/>
    <cellStyle name="20% - Акцент4 9_46EE.2011(v1.0)" xfId="4160"/>
    <cellStyle name="20% - Акцент5" xfId="36" builtinId="46" customBuiltin="1"/>
    <cellStyle name="20% - Акцент5 10" xfId="525"/>
    <cellStyle name="20% - Акцент5 10 2" xfId="526"/>
    <cellStyle name="20% - Акцент5 10 3" xfId="527"/>
    <cellStyle name="20% - Акцент5 10 4" xfId="528"/>
    <cellStyle name="20% - Акцент5 10 5" xfId="529"/>
    <cellStyle name="20% - Акцент5 10 6" xfId="530"/>
    <cellStyle name="20% - Акцент5 10 7" xfId="531"/>
    <cellStyle name="20% - Акцент5 10 8" xfId="532"/>
    <cellStyle name="20% - Акцент5 11" xfId="533"/>
    <cellStyle name="20% - Акцент5 11 2" xfId="534"/>
    <cellStyle name="20% - Акцент5 11 3" xfId="535"/>
    <cellStyle name="20% - Акцент5 11 4" xfId="536"/>
    <cellStyle name="20% - Акцент5 11 5" xfId="537"/>
    <cellStyle name="20% - Акцент5 11 6" xfId="538"/>
    <cellStyle name="20% - Акцент5 11 7" xfId="539"/>
    <cellStyle name="20% - Акцент5 11 8" xfId="540"/>
    <cellStyle name="20% - Акцент5 12" xfId="11605"/>
    <cellStyle name="20% - Акцент5 2" xfId="541"/>
    <cellStyle name="20% - Акцент5 2 2" xfId="542"/>
    <cellStyle name="20% - Акцент5 2 2 2" xfId="2699"/>
    <cellStyle name="20% - Акцент5 2 2 2 2" xfId="4163"/>
    <cellStyle name="20% - Акцент5 2 2 3" xfId="4162"/>
    <cellStyle name="20% - Акцент5 2 2 3 2" xfId="10673"/>
    <cellStyle name="20% - Акцент5 2 3" xfId="543"/>
    <cellStyle name="20% - Акцент5 2 3 2" xfId="4164"/>
    <cellStyle name="20% - Акцент5 2 3 2 2" xfId="12051"/>
    <cellStyle name="20% - Акцент5 2 3 3" xfId="10674"/>
    <cellStyle name="20% - Акцент5 2 3 4" xfId="12050"/>
    <cellStyle name="20% - Акцент5 2 4" xfId="544"/>
    <cellStyle name="20% - Акцент5 2 4 2" xfId="10675"/>
    <cellStyle name="20% - Акцент5 2 4 3" xfId="12052"/>
    <cellStyle name="20% - Акцент5 2 5" xfId="545"/>
    <cellStyle name="20% - Акцент5 2 5 2" xfId="10676"/>
    <cellStyle name="20% - Акцент5 2 6" xfId="546"/>
    <cellStyle name="20% - Акцент5 2 7" xfId="547"/>
    <cellStyle name="20% - Акцент5 2 8" xfId="548"/>
    <cellStyle name="20% - Акцент5 2 9" xfId="4161"/>
    <cellStyle name="20% - Акцент5 2 9 2" xfId="10672"/>
    <cellStyle name="20% - Акцент5 2_46EE.2011(v1.0)" xfId="4165"/>
    <cellStyle name="20% - Акцент5 3" xfId="549"/>
    <cellStyle name="20% - Акцент5 3 2" xfId="550"/>
    <cellStyle name="20% - Акцент5 3 2 2" xfId="12053"/>
    <cellStyle name="20% - Акцент5 3 3" xfId="551"/>
    <cellStyle name="20% - Акцент5 3 3 2" xfId="12054"/>
    <cellStyle name="20% - Акцент5 3 4" xfId="552"/>
    <cellStyle name="20% - Акцент5 3 5" xfId="553"/>
    <cellStyle name="20% - Акцент5 3 6" xfId="554"/>
    <cellStyle name="20% - Акцент5 3 7" xfId="555"/>
    <cellStyle name="20% - Акцент5 3 8" xfId="556"/>
    <cellStyle name="20% - Акцент5 3_46EE.2011(v1.0)" xfId="4166"/>
    <cellStyle name="20% - Акцент5 4" xfId="557"/>
    <cellStyle name="20% - Акцент5 4 2" xfId="558"/>
    <cellStyle name="20% - Акцент5 4 3" xfId="559"/>
    <cellStyle name="20% - Акцент5 4 4" xfId="560"/>
    <cellStyle name="20% - Акцент5 4 5" xfId="561"/>
    <cellStyle name="20% - Акцент5 4 6" xfId="562"/>
    <cellStyle name="20% - Акцент5 4 7" xfId="563"/>
    <cellStyle name="20% - Акцент5 4 8" xfId="564"/>
    <cellStyle name="20% - Акцент5 4_46EE.2011(v1.0)" xfId="4167"/>
    <cellStyle name="20% - Акцент5 5" xfId="565"/>
    <cellStyle name="20% - Акцент5 5 2" xfId="566"/>
    <cellStyle name="20% - Акцент5 5 3" xfId="567"/>
    <cellStyle name="20% - Акцент5 5 4" xfId="568"/>
    <cellStyle name="20% - Акцент5 5 5" xfId="569"/>
    <cellStyle name="20% - Акцент5 5 6" xfId="570"/>
    <cellStyle name="20% - Акцент5 5 7" xfId="571"/>
    <cellStyle name="20% - Акцент5 5 8" xfId="572"/>
    <cellStyle name="20% - Акцент5 5_46EE.2011(v1.0)" xfId="4168"/>
    <cellStyle name="20% - Акцент5 6" xfId="573"/>
    <cellStyle name="20% - Акцент5 6 2" xfId="574"/>
    <cellStyle name="20% - Акцент5 6 3" xfId="575"/>
    <cellStyle name="20% - Акцент5 6 4" xfId="576"/>
    <cellStyle name="20% - Акцент5 6 5" xfId="577"/>
    <cellStyle name="20% - Акцент5 6 6" xfId="578"/>
    <cellStyle name="20% - Акцент5 6 7" xfId="579"/>
    <cellStyle name="20% - Акцент5 6 8" xfId="580"/>
    <cellStyle name="20% - Акцент5 6_46EE.2011(v1.0)" xfId="4169"/>
    <cellStyle name="20% - Акцент5 7" xfId="581"/>
    <cellStyle name="20% - Акцент5 7 2" xfId="582"/>
    <cellStyle name="20% - Акцент5 7 3" xfId="583"/>
    <cellStyle name="20% - Акцент5 7 4" xfId="584"/>
    <cellStyle name="20% - Акцент5 7 5" xfId="585"/>
    <cellStyle name="20% - Акцент5 7 6" xfId="586"/>
    <cellStyle name="20% - Акцент5 7 7" xfId="587"/>
    <cellStyle name="20% - Акцент5 7 8" xfId="588"/>
    <cellStyle name="20% - Акцент5 7_46EE.2011(v1.0)" xfId="4170"/>
    <cellStyle name="20% - Акцент5 8" xfId="589"/>
    <cellStyle name="20% - Акцент5 8 2" xfId="590"/>
    <cellStyle name="20% - Акцент5 8 3" xfId="591"/>
    <cellStyle name="20% - Акцент5 8 4" xfId="592"/>
    <cellStyle name="20% - Акцент5 8 5" xfId="593"/>
    <cellStyle name="20% - Акцент5 8 6" xfId="594"/>
    <cellStyle name="20% - Акцент5 8 7" xfId="595"/>
    <cellStyle name="20% - Акцент5 8 8" xfId="596"/>
    <cellStyle name="20% - Акцент5 8_46EE.2011(v1.0)" xfId="4171"/>
    <cellStyle name="20% - Акцент5 9" xfId="597"/>
    <cellStyle name="20% - Акцент5 9 2" xfId="598"/>
    <cellStyle name="20% - Акцент5 9 3" xfId="599"/>
    <cellStyle name="20% - Акцент5 9 4" xfId="600"/>
    <cellStyle name="20% - Акцент5 9 5" xfId="601"/>
    <cellStyle name="20% - Акцент5 9 6" xfId="602"/>
    <cellStyle name="20% - Акцент5 9 7" xfId="603"/>
    <cellStyle name="20% - Акцент5 9 8" xfId="604"/>
    <cellStyle name="20% - Акцент5 9_46EE.2011(v1.0)" xfId="4172"/>
    <cellStyle name="20% - Акцент6" xfId="40" builtinId="50" customBuiltin="1"/>
    <cellStyle name="20% - Акцент6 10" xfId="605"/>
    <cellStyle name="20% - Акцент6 10 2" xfId="606"/>
    <cellStyle name="20% - Акцент6 10 3" xfId="607"/>
    <cellStyle name="20% - Акцент6 10 4" xfId="608"/>
    <cellStyle name="20% - Акцент6 10 5" xfId="609"/>
    <cellStyle name="20% - Акцент6 10 6" xfId="610"/>
    <cellStyle name="20% - Акцент6 10 7" xfId="611"/>
    <cellStyle name="20% - Акцент6 10 8" xfId="612"/>
    <cellStyle name="20% - Акцент6 11" xfId="613"/>
    <cellStyle name="20% - Акцент6 11 2" xfId="614"/>
    <cellStyle name="20% - Акцент6 11 3" xfId="615"/>
    <cellStyle name="20% - Акцент6 11 4" xfId="616"/>
    <cellStyle name="20% - Акцент6 11 5" xfId="617"/>
    <cellStyle name="20% - Акцент6 11 6" xfId="618"/>
    <cellStyle name="20% - Акцент6 11 7" xfId="619"/>
    <cellStyle name="20% - Акцент6 11 8" xfId="620"/>
    <cellStyle name="20% - Акцент6 12" xfId="11607"/>
    <cellStyle name="20% - Акцент6 2" xfId="621"/>
    <cellStyle name="20% - Акцент6 2 2" xfId="622"/>
    <cellStyle name="20% - Акцент6 2 2 2" xfId="2700"/>
    <cellStyle name="20% - Акцент6 2 2 2 2" xfId="4175"/>
    <cellStyle name="20% - Акцент6 2 2 2 3" xfId="12055"/>
    <cellStyle name="20% - Акцент6 2 2 3" xfId="4174"/>
    <cellStyle name="20% - Акцент6 2 2 3 2" xfId="10678"/>
    <cellStyle name="20% - Акцент6 2 3" xfId="623"/>
    <cellStyle name="20% - Акцент6 2 3 2" xfId="4176"/>
    <cellStyle name="20% - Акцент6 2 3 2 2" xfId="12057"/>
    <cellStyle name="20% - Акцент6 2 3 3" xfId="10679"/>
    <cellStyle name="20% - Акцент6 2 3 4" xfId="12056"/>
    <cellStyle name="20% - Акцент6 2 4" xfId="624"/>
    <cellStyle name="20% - Акцент6 2 4 2" xfId="10680"/>
    <cellStyle name="20% - Акцент6 2 4 2 2" xfId="12059"/>
    <cellStyle name="20% - Акцент6 2 4 3" xfId="12058"/>
    <cellStyle name="20% - Акцент6 2 5" xfId="625"/>
    <cellStyle name="20% - Акцент6 2 5 2" xfId="10681"/>
    <cellStyle name="20% - Акцент6 2 5 3" xfId="12060"/>
    <cellStyle name="20% - Акцент6 2 6" xfId="626"/>
    <cellStyle name="20% - Акцент6 2 7" xfId="627"/>
    <cellStyle name="20% - Акцент6 2 8" xfId="628"/>
    <cellStyle name="20% - Акцент6 2 9" xfId="4173"/>
    <cellStyle name="20% - Акцент6 2 9 2" xfId="10677"/>
    <cellStyle name="20% - Акцент6 2_46EE.2011(v1.0)" xfId="4177"/>
    <cellStyle name="20% - Акцент6 3" xfId="629"/>
    <cellStyle name="20% - Акцент6 3 2" xfId="630"/>
    <cellStyle name="20% - Акцент6 3 2 2" xfId="12062"/>
    <cellStyle name="20% - Акцент6 3 2 3" xfId="12061"/>
    <cellStyle name="20% - Акцент6 3 3" xfId="631"/>
    <cellStyle name="20% - Акцент6 3 3 2" xfId="12064"/>
    <cellStyle name="20% - Акцент6 3 3 3" xfId="12063"/>
    <cellStyle name="20% - Акцент6 3 4" xfId="632"/>
    <cellStyle name="20% - Акцент6 3 4 2" xfId="12065"/>
    <cellStyle name="20% - Акцент6 3 5" xfId="633"/>
    <cellStyle name="20% - Акцент6 3 6" xfId="634"/>
    <cellStyle name="20% - Акцент6 3 7" xfId="635"/>
    <cellStyle name="20% - Акцент6 3 8" xfId="636"/>
    <cellStyle name="20% - Акцент6 3_46EE.2011(v1.0)" xfId="4178"/>
    <cellStyle name="20% - Акцент6 4" xfId="637"/>
    <cellStyle name="20% - Акцент6 4 2" xfId="638"/>
    <cellStyle name="20% - Акцент6 4 2 2" xfId="12066"/>
    <cellStyle name="20% - Акцент6 4 3" xfId="639"/>
    <cellStyle name="20% - Акцент6 4 4" xfId="640"/>
    <cellStyle name="20% - Акцент6 4 5" xfId="641"/>
    <cellStyle name="20% - Акцент6 4 6" xfId="642"/>
    <cellStyle name="20% - Акцент6 4 7" xfId="643"/>
    <cellStyle name="20% - Акцент6 4 8" xfId="644"/>
    <cellStyle name="20% - Акцент6 4_46EE.2011(v1.0)" xfId="4179"/>
    <cellStyle name="20% - Акцент6 5" xfId="645"/>
    <cellStyle name="20% - Акцент6 5 2" xfId="646"/>
    <cellStyle name="20% - Акцент6 5 3" xfId="647"/>
    <cellStyle name="20% - Акцент6 5 4" xfId="648"/>
    <cellStyle name="20% - Акцент6 5 5" xfId="649"/>
    <cellStyle name="20% - Акцент6 5 6" xfId="650"/>
    <cellStyle name="20% - Акцент6 5 7" xfId="651"/>
    <cellStyle name="20% - Акцент6 5 8" xfId="652"/>
    <cellStyle name="20% - Акцент6 5_46EE.2011(v1.0)" xfId="4180"/>
    <cellStyle name="20% - Акцент6 6" xfId="653"/>
    <cellStyle name="20% - Акцент6 6 2" xfId="654"/>
    <cellStyle name="20% - Акцент6 6 3" xfId="655"/>
    <cellStyle name="20% - Акцент6 6 4" xfId="656"/>
    <cellStyle name="20% - Акцент6 6 5" xfId="657"/>
    <cellStyle name="20% - Акцент6 6 6" xfId="658"/>
    <cellStyle name="20% - Акцент6 6 7" xfId="659"/>
    <cellStyle name="20% - Акцент6 6 8" xfId="660"/>
    <cellStyle name="20% - Акцент6 6_46EE.2011(v1.0)" xfId="4181"/>
    <cellStyle name="20% - Акцент6 7" xfId="661"/>
    <cellStyle name="20% - Акцент6 7 2" xfId="662"/>
    <cellStyle name="20% - Акцент6 7 3" xfId="663"/>
    <cellStyle name="20% - Акцент6 7 4" xfId="664"/>
    <cellStyle name="20% - Акцент6 7 5" xfId="665"/>
    <cellStyle name="20% - Акцент6 7 6" xfId="666"/>
    <cellStyle name="20% - Акцент6 7 7" xfId="667"/>
    <cellStyle name="20% - Акцент6 7 8" xfId="668"/>
    <cellStyle name="20% - Акцент6 7_46EE.2011(v1.0)" xfId="4182"/>
    <cellStyle name="20% - Акцент6 8" xfId="669"/>
    <cellStyle name="20% - Акцент6 8 2" xfId="670"/>
    <cellStyle name="20% - Акцент6 8 3" xfId="671"/>
    <cellStyle name="20% - Акцент6 8 4" xfId="672"/>
    <cellStyle name="20% - Акцент6 8 5" xfId="673"/>
    <cellStyle name="20% - Акцент6 8 6" xfId="674"/>
    <cellStyle name="20% - Акцент6 8 7" xfId="675"/>
    <cellStyle name="20% - Акцент6 8 8" xfId="676"/>
    <cellStyle name="20% - Акцент6 8_46EE.2011(v1.0)" xfId="4183"/>
    <cellStyle name="20% - Акцент6 9" xfId="677"/>
    <cellStyle name="20% - Акцент6 9 2" xfId="678"/>
    <cellStyle name="20% - Акцент6 9 3" xfId="679"/>
    <cellStyle name="20% - Акцент6 9 4" xfId="680"/>
    <cellStyle name="20% - Акцент6 9 5" xfId="681"/>
    <cellStyle name="20% - Акцент6 9 6" xfId="682"/>
    <cellStyle name="20% - Акцент6 9 7" xfId="683"/>
    <cellStyle name="20% - Акцент6 9 8" xfId="684"/>
    <cellStyle name="20% - Акцент6 9_46EE.2011(v1.0)" xfId="4184"/>
    <cellStyle name="2decimal" xfId="4185"/>
    <cellStyle name="40% - Accent1" xfId="685"/>
    <cellStyle name="40% - Accent1 2" xfId="686"/>
    <cellStyle name="40% - Accent1 3" xfId="687"/>
    <cellStyle name="40% - Accent1 4" xfId="688"/>
    <cellStyle name="40% - Accent1 5" xfId="689"/>
    <cellStyle name="40% - Accent1 6" xfId="690"/>
    <cellStyle name="40% - Accent1 7" xfId="691"/>
    <cellStyle name="40% - Accent1 8" xfId="692"/>
    <cellStyle name="40% - Accent1_46EE.2011(v1.0)" xfId="4186"/>
    <cellStyle name="40% - Accent2" xfId="693"/>
    <cellStyle name="40% - Accent2 2" xfId="694"/>
    <cellStyle name="40% - Accent2 3" xfId="695"/>
    <cellStyle name="40% - Accent2 4" xfId="696"/>
    <cellStyle name="40% - Accent2 5" xfId="697"/>
    <cellStyle name="40% - Accent2 6" xfId="698"/>
    <cellStyle name="40% - Accent2 7" xfId="699"/>
    <cellStyle name="40% - Accent2 8" xfId="700"/>
    <cellStyle name="40% - Accent2_46EE.2011(v1.0)" xfId="4187"/>
    <cellStyle name="40% - Accent3" xfId="701"/>
    <cellStyle name="40% - Accent3 2" xfId="702"/>
    <cellStyle name="40% - Accent3 3" xfId="703"/>
    <cellStyle name="40% - Accent3 4" xfId="704"/>
    <cellStyle name="40% - Accent3 5" xfId="705"/>
    <cellStyle name="40% - Accent3 6" xfId="706"/>
    <cellStyle name="40% - Accent3 7" xfId="707"/>
    <cellStyle name="40% - Accent3 8" xfId="708"/>
    <cellStyle name="40% - Accent3_46EE.2011(v1.0)" xfId="4188"/>
    <cellStyle name="40% - Accent4" xfId="709"/>
    <cellStyle name="40% - Accent4 2" xfId="710"/>
    <cellStyle name="40% - Accent4 3" xfId="711"/>
    <cellStyle name="40% - Accent4 4" xfId="712"/>
    <cellStyle name="40% - Accent4 5" xfId="713"/>
    <cellStyle name="40% - Accent4 6" xfId="714"/>
    <cellStyle name="40% - Accent4 7" xfId="715"/>
    <cellStyle name="40% - Accent4 8" xfId="716"/>
    <cellStyle name="40% - Accent4_46EE.2011(v1.0)" xfId="4189"/>
    <cellStyle name="40% - Accent5" xfId="717"/>
    <cellStyle name="40% - Accent5 2" xfId="718"/>
    <cellStyle name="40% - Accent5 3" xfId="719"/>
    <cellStyle name="40% - Accent5 4" xfId="720"/>
    <cellStyle name="40% - Accent5 5" xfId="721"/>
    <cellStyle name="40% - Accent5 6" xfId="722"/>
    <cellStyle name="40% - Accent5 7" xfId="723"/>
    <cellStyle name="40% - Accent5 8" xfId="724"/>
    <cellStyle name="40% - Accent5_46EE.2011(v1.0)" xfId="4190"/>
    <cellStyle name="40% - Accent6" xfId="725"/>
    <cellStyle name="40% - Accent6 2" xfId="726"/>
    <cellStyle name="40% - Accent6 3" xfId="727"/>
    <cellStyle name="40% - Accent6 4" xfId="728"/>
    <cellStyle name="40% - Accent6 5" xfId="729"/>
    <cellStyle name="40% - Accent6 6" xfId="730"/>
    <cellStyle name="40% - Accent6 7" xfId="731"/>
    <cellStyle name="40% - Accent6 8" xfId="732"/>
    <cellStyle name="40% - Accent6_46EE.2011(v1.0)" xfId="4191"/>
    <cellStyle name="40% - Акцент1" xfId="21" builtinId="31" customBuiltin="1"/>
    <cellStyle name="40% - Акцент1 10" xfId="733"/>
    <cellStyle name="40% - Акцент1 10 2" xfId="734"/>
    <cellStyle name="40% - Акцент1 10 3" xfId="735"/>
    <cellStyle name="40% - Акцент1 10 4" xfId="736"/>
    <cellStyle name="40% - Акцент1 10 5" xfId="737"/>
    <cellStyle name="40% - Акцент1 10 6" xfId="738"/>
    <cellStyle name="40% - Акцент1 10 7" xfId="739"/>
    <cellStyle name="40% - Акцент1 10 8" xfId="740"/>
    <cellStyle name="40% - Акцент1 11" xfId="741"/>
    <cellStyle name="40% - Акцент1 11 2" xfId="742"/>
    <cellStyle name="40% - Акцент1 11 3" xfId="743"/>
    <cellStyle name="40% - Акцент1 11 4" xfId="744"/>
    <cellStyle name="40% - Акцент1 11 5" xfId="745"/>
    <cellStyle name="40% - Акцент1 11 6" xfId="746"/>
    <cellStyle name="40% - Акцент1 11 7" xfId="747"/>
    <cellStyle name="40% - Акцент1 11 8" xfId="748"/>
    <cellStyle name="40% - Акцент1 12" xfId="11598"/>
    <cellStyle name="40% - Акцент1 2" xfId="749"/>
    <cellStyle name="40% - Акцент1 2 2" xfId="750"/>
    <cellStyle name="40% - Акцент1 2 2 2" xfId="2701"/>
    <cellStyle name="40% - Акцент1 2 2 2 2" xfId="4194"/>
    <cellStyle name="40% - Акцент1 2 2 2 3" xfId="12067"/>
    <cellStyle name="40% - Акцент1 2 2 3" xfId="4193"/>
    <cellStyle name="40% - Акцент1 2 2 3 2" xfId="10683"/>
    <cellStyle name="40% - Акцент1 2 3" xfId="751"/>
    <cellStyle name="40% - Акцент1 2 3 2" xfId="4195"/>
    <cellStyle name="40% - Акцент1 2 3 2 2" xfId="12069"/>
    <cellStyle name="40% - Акцент1 2 3 3" xfId="10684"/>
    <cellStyle name="40% - Акцент1 2 3 4" xfId="12068"/>
    <cellStyle name="40% - Акцент1 2 4" xfId="752"/>
    <cellStyle name="40% - Акцент1 2 4 2" xfId="10685"/>
    <cellStyle name="40% - Акцент1 2 4 2 2" xfId="12071"/>
    <cellStyle name="40% - Акцент1 2 4 3" xfId="12070"/>
    <cellStyle name="40% - Акцент1 2 5" xfId="753"/>
    <cellStyle name="40% - Акцент1 2 5 2" xfId="10686"/>
    <cellStyle name="40% - Акцент1 2 5 3" xfId="12072"/>
    <cellStyle name="40% - Акцент1 2 6" xfId="754"/>
    <cellStyle name="40% - Акцент1 2 7" xfId="755"/>
    <cellStyle name="40% - Акцент1 2 8" xfId="756"/>
    <cellStyle name="40% - Акцент1 2 9" xfId="4192"/>
    <cellStyle name="40% - Акцент1 2 9 2" xfId="10682"/>
    <cellStyle name="40% - Акцент1 2_46EE.2011(v1.0)" xfId="4196"/>
    <cellStyle name="40% - Акцент1 3" xfId="757"/>
    <cellStyle name="40% - Акцент1 3 2" xfId="758"/>
    <cellStyle name="40% - Акцент1 3 2 2" xfId="12074"/>
    <cellStyle name="40% - Акцент1 3 2 3" xfId="12073"/>
    <cellStyle name="40% - Акцент1 3 3" xfId="759"/>
    <cellStyle name="40% - Акцент1 3 3 2" xfId="12076"/>
    <cellStyle name="40% - Акцент1 3 3 3" xfId="12075"/>
    <cellStyle name="40% - Акцент1 3 4" xfId="760"/>
    <cellStyle name="40% - Акцент1 3 4 2" xfId="12077"/>
    <cellStyle name="40% - Акцент1 3 5" xfId="761"/>
    <cellStyle name="40% - Акцент1 3 6" xfId="762"/>
    <cellStyle name="40% - Акцент1 3 7" xfId="763"/>
    <cellStyle name="40% - Акцент1 3 8" xfId="764"/>
    <cellStyle name="40% - Акцент1 3_46EE.2011(v1.0)" xfId="4197"/>
    <cellStyle name="40% - Акцент1 4" xfId="765"/>
    <cellStyle name="40% - Акцент1 4 2" xfId="766"/>
    <cellStyle name="40% - Акцент1 4 2 2" xfId="12078"/>
    <cellStyle name="40% - Акцент1 4 3" xfId="767"/>
    <cellStyle name="40% - Акцент1 4 4" xfId="768"/>
    <cellStyle name="40% - Акцент1 4 5" xfId="769"/>
    <cellStyle name="40% - Акцент1 4 6" xfId="770"/>
    <cellStyle name="40% - Акцент1 4 7" xfId="771"/>
    <cellStyle name="40% - Акцент1 4 8" xfId="772"/>
    <cellStyle name="40% - Акцент1 4_46EE.2011(v1.0)" xfId="4198"/>
    <cellStyle name="40% - Акцент1 5" xfId="773"/>
    <cellStyle name="40% - Акцент1 5 2" xfId="774"/>
    <cellStyle name="40% - Акцент1 5 3" xfId="775"/>
    <cellStyle name="40% - Акцент1 5 4" xfId="776"/>
    <cellStyle name="40% - Акцент1 5 5" xfId="777"/>
    <cellStyle name="40% - Акцент1 5 6" xfId="778"/>
    <cellStyle name="40% - Акцент1 5 7" xfId="779"/>
    <cellStyle name="40% - Акцент1 5 8" xfId="780"/>
    <cellStyle name="40% - Акцент1 5_46EE.2011(v1.0)" xfId="4199"/>
    <cellStyle name="40% - Акцент1 6" xfId="781"/>
    <cellStyle name="40% - Акцент1 6 2" xfId="782"/>
    <cellStyle name="40% - Акцент1 6 3" xfId="783"/>
    <cellStyle name="40% - Акцент1 6 4" xfId="784"/>
    <cellStyle name="40% - Акцент1 6 5" xfId="785"/>
    <cellStyle name="40% - Акцент1 6 6" xfId="786"/>
    <cellStyle name="40% - Акцент1 6 7" xfId="787"/>
    <cellStyle name="40% - Акцент1 6 8" xfId="788"/>
    <cellStyle name="40% - Акцент1 6_46EE.2011(v1.0)" xfId="4200"/>
    <cellStyle name="40% - Акцент1 7" xfId="789"/>
    <cellStyle name="40% - Акцент1 7 2" xfId="790"/>
    <cellStyle name="40% - Акцент1 7 3" xfId="791"/>
    <cellStyle name="40% - Акцент1 7 4" xfId="792"/>
    <cellStyle name="40% - Акцент1 7 5" xfId="793"/>
    <cellStyle name="40% - Акцент1 7 6" xfId="794"/>
    <cellStyle name="40% - Акцент1 7 7" xfId="795"/>
    <cellStyle name="40% - Акцент1 7 8" xfId="796"/>
    <cellStyle name="40% - Акцент1 7_46EE.2011(v1.0)" xfId="4201"/>
    <cellStyle name="40% - Акцент1 8" xfId="797"/>
    <cellStyle name="40% - Акцент1 8 2" xfId="798"/>
    <cellStyle name="40% - Акцент1 8 3" xfId="799"/>
    <cellStyle name="40% - Акцент1 8 4" xfId="800"/>
    <cellStyle name="40% - Акцент1 8 5" xfId="801"/>
    <cellStyle name="40% - Акцент1 8 6" xfId="802"/>
    <cellStyle name="40% - Акцент1 8 7" xfId="803"/>
    <cellStyle name="40% - Акцент1 8 8" xfId="804"/>
    <cellStyle name="40% - Акцент1 8_46EE.2011(v1.0)" xfId="4202"/>
    <cellStyle name="40% - Акцент1 9" xfId="805"/>
    <cellStyle name="40% - Акцент1 9 2" xfId="806"/>
    <cellStyle name="40% - Акцент1 9 3" xfId="807"/>
    <cellStyle name="40% - Акцент1 9 4" xfId="808"/>
    <cellStyle name="40% - Акцент1 9 5" xfId="809"/>
    <cellStyle name="40% - Акцент1 9 6" xfId="810"/>
    <cellStyle name="40% - Акцент1 9 7" xfId="811"/>
    <cellStyle name="40% - Акцент1 9 8" xfId="812"/>
    <cellStyle name="40% - Акцент1 9_46EE.2011(v1.0)" xfId="4203"/>
    <cellStyle name="40% - Акцент2" xfId="25" builtinId="35" customBuiltin="1"/>
    <cellStyle name="40% - Акцент2 10" xfId="813"/>
    <cellStyle name="40% - Акцент2 10 2" xfId="814"/>
    <cellStyle name="40% - Акцент2 10 3" xfId="815"/>
    <cellStyle name="40% - Акцент2 10 4" xfId="816"/>
    <cellStyle name="40% - Акцент2 10 5" xfId="817"/>
    <cellStyle name="40% - Акцент2 10 6" xfId="818"/>
    <cellStyle name="40% - Акцент2 10 7" xfId="819"/>
    <cellStyle name="40% - Акцент2 10 8" xfId="820"/>
    <cellStyle name="40% - Акцент2 11" xfId="821"/>
    <cellStyle name="40% - Акцент2 11 2" xfId="822"/>
    <cellStyle name="40% - Акцент2 11 3" xfId="823"/>
    <cellStyle name="40% - Акцент2 11 4" xfId="824"/>
    <cellStyle name="40% - Акцент2 11 5" xfId="825"/>
    <cellStyle name="40% - Акцент2 11 6" xfId="826"/>
    <cellStyle name="40% - Акцент2 11 7" xfId="827"/>
    <cellStyle name="40% - Акцент2 11 8" xfId="828"/>
    <cellStyle name="40% - Акцент2 12" xfId="11600"/>
    <cellStyle name="40% - Акцент2 2" xfId="829"/>
    <cellStyle name="40% - Акцент2 2 2" xfId="830"/>
    <cellStyle name="40% - Акцент2 2 2 2" xfId="2702"/>
    <cellStyle name="40% - Акцент2 2 2 2 2" xfId="4206"/>
    <cellStyle name="40% - Акцент2 2 2 2 3" xfId="12079"/>
    <cellStyle name="40% - Акцент2 2 2 3" xfId="4205"/>
    <cellStyle name="40% - Акцент2 2 2 3 2" xfId="10688"/>
    <cellStyle name="40% - Акцент2 2 3" xfId="831"/>
    <cellStyle name="40% - Акцент2 2 3 2" xfId="4207"/>
    <cellStyle name="40% - Акцент2 2 3 2 2" xfId="12081"/>
    <cellStyle name="40% - Акцент2 2 3 3" xfId="10689"/>
    <cellStyle name="40% - Акцент2 2 3 4" xfId="12080"/>
    <cellStyle name="40% - Акцент2 2 4" xfId="832"/>
    <cellStyle name="40% - Акцент2 2 4 2" xfId="10690"/>
    <cellStyle name="40% - Акцент2 2 4 2 2" xfId="12083"/>
    <cellStyle name="40% - Акцент2 2 4 3" xfId="12082"/>
    <cellStyle name="40% - Акцент2 2 5" xfId="833"/>
    <cellStyle name="40% - Акцент2 2 5 2" xfId="10691"/>
    <cellStyle name="40% - Акцент2 2 5 3" xfId="12084"/>
    <cellStyle name="40% - Акцент2 2 6" xfId="834"/>
    <cellStyle name="40% - Акцент2 2 7" xfId="835"/>
    <cellStyle name="40% - Акцент2 2 8" xfId="836"/>
    <cellStyle name="40% - Акцент2 2 9" xfId="4204"/>
    <cellStyle name="40% - Акцент2 2 9 2" xfId="10687"/>
    <cellStyle name="40% - Акцент2 2_46EE.2011(v1.0)" xfId="4208"/>
    <cellStyle name="40% - Акцент2 3" xfId="837"/>
    <cellStyle name="40% - Акцент2 3 2" xfId="838"/>
    <cellStyle name="40% - Акцент2 3 2 2" xfId="12086"/>
    <cellStyle name="40% - Акцент2 3 2 3" xfId="12085"/>
    <cellStyle name="40% - Акцент2 3 3" xfId="839"/>
    <cellStyle name="40% - Акцент2 3 3 2" xfId="12088"/>
    <cellStyle name="40% - Акцент2 3 3 3" xfId="12087"/>
    <cellStyle name="40% - Акцент2 3 4" xfId="840"/>
    <cellStyle name="40% - Акцент2 3 4 2" xfId="12089"/>
    <cellStyle name="40% - Акцент2 3 5" xfId="841"/>
    <cellStyle name="40% - Акцент2 3 6" xfId="842"/>
    <cellStyle name="40% - Акцент2 3 7" xfId="843"/>
    <cellStyle name="40% - Акцент2 3 8" xfId="844"/>
    <cellStyle name="40% - Акцент2 3_46EE.2011(v1.0)" xfId="4209"/>
    <cellStyle name="40% - Акцент2 4" xfId="845"/>
    <cellStyle name="40% - Акцент2 4 2" xfId="846"/>
    <cellStyle name="40% - Акцент2 4 2 2" xfId="12090"/>
    <cellStyle name="40% - Акцент2 4 3" xfId="847"/>
    <cellStyle name="40% - Акцент2 4 4" xfId="848"/>
    <cellStyle name="40% - Акцент2 4 5" xfId="849"/>
    <cellStyle name="40% - Акцент2 4 6" xfId="850"/>
    <cellStyle name="40% - Акцент2 4 7" xfId="851"/>
    <cellStyle name="40% - Акцент2 4 8" xfId="852"/>
    <cellStyle name="40% - Акцент2 4_46EE.2011(v1.0)" xfId="4210"/>
    <cellStyle name="40% - Акцент2 5" xfId="853"/>
    <cellStyle name="40% - Акцент2 5 2" xfId="854"/>
    <cellStyle name="40% - Акцент2 5 3" xfId="855"/>
    <cellStyle name="40% - Акцент2 5 4" xfId="856"/>
    <cellStyle name="40% - Акцент2 5 5" xfId="857"/>
    <cellStyle name="40% - Акцент2 5 6" xfId="858"/>
    <cellStyle name="40% - Акцент2 5 7" xfId="859"/>
    <cellStyle name="40% - Акцент2 5 8" xfId="860"/>
    <cellStyle name="40% - Акцент2 5_46EE.2011(v1.0)" xfId="4211"/>
    <cellStyle name="40% - Акцент2 6" xfId="861"/>
    <cellStyle name="40% - Акцент2 6 2" xfId="862"/>
    <cellStyle name="40% - Акцент2 6 3" xfId="863"/>
    <cellStyle name="40% - Акцент2 6 4" xfId="864"/>
    <cellStyle name="40% - Акцент2 6 5" xfId="865"/>
    <cellStyle name="40% - Акцент2 6 6" xfId="866"/>
    <cellStyle name="40% - Акцент2 6 7" xfId="867"/>
    <cellStyle name="40% - Акцент2 6 8" xfId="868"/>
    <cellStyle name="40% - Акцент2 6_46EE.2011(v1.0)" xfId="4212"/>
    <cellStyle name="40% - Акцент2 7" xfId="869"/>
    <cellStyle name="40% - Акцент2 7 2" xfId="870"/>
    <cellStyle name="40% - Акцент2 7 3" xfId="871"/>
    <cellStyle name="40% - Акцент2 7 4" xfId="872"/>
    <cellStyle name="40% - Акцент2 7 5" xfId="873"/>
    <cellStyle name="40% - Акцент2 7 6" xfId="874"/>
    <cellStyle name="40% - Акцент2 7 7" xfId="875"/>
    <cellStyle name="40% - Акцент2 7 8" xfId="876"/>
    <cellStyle name="40% - Акцент2 7_46EE.2011(v1.0)" xfId="4213"/>
    <cellStyle name="40% - Акцент2 8" xfId="877"/>
    <cellStyle name="40% - Акцент2 8 2" xfId="878"/>
    <cellStyle name="40% - Акцент2 8 3" xfId="879"/>
    <cellStyle name="40% - Акцент2 8 4" xfId="880"/>
    <cellStyle name="40% - Акцент2 8 5" xfId="881"/>
    <cellStyle name="40% - Акцент2 8 6" xfId="882"/>
    <cellStyle name="40% - Акцент2 8 7" xfId="883"/>
    <cellStyle name="40% - Акцент2 8 8" xfId="884"/>
    <cellStyle name="40% - Акцент2 8_46EE.2011(v1.0)" xfId="4214"/>
    <cellStyle name="40% - Акцент2 9" xfId="885"/>
    <cellStyle name="40% - Акцент2 9 2" xfId="886"/>
    <cellStyle name="40% - Акцент2 9 3" xfId="887"/>
    <cellStyle name="40% - Акцент2 9 4" xfId="888"/>
    <cellStyle name="40% - Акцент2 9 5" xfId="889"/>
    <cellStyle name="40% - Акцент2 9 6" xfId="890"/>
    <cellStyle name="40% - Акцент2 9 7" xfId="891"/>
    <cellStyle name="40% - Акцент2 9 8" xfId="892"/>
    <cellStyle name="40% - Акцент2 9_46EE.2011(v1.0)" xfId="4215"/>
    <cellStyle name="40% - Акцент3" xfId="29" builtinId="39" customBuiltin="1"/>
    <cellStyle name="40% - Акцент3 10" xfId="893"/>
    <cellStyle name="40% - Акцент3 10 2" xfId="894"/>
    <cellStyle name="40% - Акцент3 10 3" xfId="895"/>
    <cellStyle name="40% - Акцент3 10 4" xfId="896"/>
    <cellStyle name="40% - Акцент3 10 5" xfId="897"/>
    <cellStyle name="40% - Акцент3 10 6" xfId="898"/>
    <cellStyle name="40% - Акцент3 10 7" xfId="899"/>
    <cellStyle name="40% - Акцент3 10 8" xfId="900"/>
    <cellStyle name="40% - Акцент3 11" xfId="901"/>
    <cellStyle name="40% - Акцент3 11 2" xfId="902"/>
    <cellStyle name="40% - Акцент3 11 3" xfId="903"/>
    <cellStyle name="40% - Акцент3 11 4" xfId="904"/>
    <cellStyle name="40% - Акцент3 11 5" xfId="905"/>
    <cellStyle name="40% - Акцент3 11 6" xfId="906"/>
    <cellStyle name="40% - Акцент3 11 7" xfId="907"/>
    <cellStyle name="40% - Акцент3 11 8" xfId="908"/>
    <cellStyle name="40% - Акцент3 12" xfId="11602"/>
    <cellStyle name="40% - Акцент3 2" xfId="909"/>
    <cellStyle name="40% - Акцент3 2 2" xfId="910"/>
    <cellStyle name="40% - Акцент3 2 2 2" xfId="2703"/>
    <cellStyle name="40% - Акцент3 2 2 2 2" xfId="4218"/>
    <cellStyle name="40% - Акцент3 2 2 2 3" xfId="12091"/>
    <cellStyle name="40% - Акцент3 2 2 3" xfId="4217"/>
    <cellStyle name="40% - Акцент3 2 2 3 2" xfId="10693"/>
    <cellStyle name="40% - Акцент3 2 3" xfId="911"/>
    <cellStyle name="40% - Акцент3 2 3 2" xfId="4219"/>
    <cellStyle name="40% - Акцент3 2 3 2 2" xfId="12093"/>
    <cellStyle name="40% - Акцент3 2 3 3" xfId="10694"/>
    <cellStyle name="40% - Акцент3 2 3 4" xfId="12092"/>
    <cellStyle name="40% - Акцент3 2 4" xfId="912"/>
    <cellStyle name="40% - Акцент3 2 4 2" xfId="10695"/>
    <cellStyle name="40% - Акцент3 2 4 2 2" xfId="12095"/>
    <cellStyle name="40% - Акцент3 2 4 3" xfId="12094"/>
    <cellStyle name="40% - Акцент3 2 5" xfId="913"/>
    <cellStyle name="40% - Акцент3 2 5 2" xfId="10696"/>
    <cellStyle name="40% - Акцент3 2 5 2 2" xfId="12097"/>
    <cellStyle name="40% - Акцент3 2 5 3" xfId="12096"/>
    <cellStyle name="40% - Акцент3 2 6" xfId="914"/>
    <cellStyle name="40% - Акцент3 2 6 2" xfId="12098"/>
    <cellStyle name="40% - Акцент3 2 7" xfId="915"/>
    <cellStyle name="40% - Акцент3 2 7 2" xfId="12099"/>
    <cellStyle name="40% - Акцент3 2 8" xfId="916"/>
    <cellStyle name="40% - Акцент3 2 9" xfId="4216"/>
    <cellStyle name="40% - Акцент3 2 9 2" xfId="10692"/>
    <cellStyle name="40% - Акцент3 2_46EE.2011(v1.0)" xfId="4220"/>
    <cellStyle name="40% - Акцент3 3" xfId="917"/>
    <cellStyle name="40% - Акцент3 3 2" xfId="918"/>
    <cellStyle name="40% - Акцент3 3 2 2" xfId="12101"/>
    <cellStyle name="40% - Акцент3 3 2 3" xfId="12100"/>
    <cellStyle name="40% - Акцент3 3 3" xfId="919"/>
    <cellStyle name="40% - Акцент3 3 3 2" xfId="12103"/>
    <cellStyle name="40% - Акцент3 3 3 3" xfId="12102"/>
    <cellStyle name="40% - Акцент3 3 4" xfId="920"/>
    <cellStyle name="40% - Акцент3 3 4 2" xfId="12104"/>
    <cellStyle name="40% - Акцент3 3 5" xfId="921"/>
    <cellStyle name="40% - Акцент3 3 5 2" xfId="12105"/>
    <cellStyle name="40% - Акцент3 3 6" xfId="922"/>
    <cellStyle name="40% - Акцент3 3 6 2" xfId="12106"/>
    <cellStyle name="40% - Акцент3 3 7" xfId="923"/>
    <cellStyle name="40% - Акцент3 3 8" xfId="924"/>
    <cellStyle name="40% - Акцент3 3_46EE.2011(v1.0)" xfId="4221"/>
    <cellStyle name="40% - Акцент3 4" xfId="925"/>
    <cellStyle name="40% - Акцент3 4 2" xfId="926"/>
    <cellStyle name="40% - Акцент3 4 2 2" xfId="12107"/>
    <cellStyle name="40% - Акцент3 4 3" xfId="927"/>
    <cellStyle name="40% - Акцент3 4 4" xfId="928"/>
    <cellStyle name="40% - Акцент3 4 5" xfId="929"/>
    <cellStyle name="40% - Акцент3 4 6" xfId="930"/>
    <cellStyle name="40% - Акцент3 4 7" xfId="931"/>
    <cellStyle name="40% - Акцент3 4 8" xfId="932"/>
    <cellStyle name="40% - Акцент3 4_46EE.2011(v1.0)" xfId="4222"/>
    <cellStyle name="40% - Акцент3 5" xfId="933"/>
    <cellStyle name="40% - Акцент3 5 2" xfId="934"/>
    <cellStyle name="40% - Акцент3 5 3" xfId="935"/>
    <cellStyle name="40% - Акцент3 5 4" xfId="936"/>
    <cellStyle name="40% - Акцент3 5 5" xfId="937"/>
    <cellStyle name="40% - Акцент3 5 6" xfId="938"/>
    <cellStyle name="40% - Акцент3 5 7" xfId="939"/>
    <cellStyle name="40% - Акцент3 5 8" xfId="940"/>
    <cellStyle name="40% - Акцент3 5_46EE.2011(v1.0)" xfId="4223"/>
    <cellStyle name="40% - Акцент3 6" xfId="941"/>
    <cellStyle name="40% - Акцент3 6 2" xfId="942"/>
    <cellStyle name="40% - Акцент3 6 3" xfId="943"/>
    <cellStyle name="40% - Акцент3 6 4" xfId="944"/>
    <cellStyle name="40% - Акцент3 6 5" xfId="945"/>
    <cellStyle name="40% - Акцент3 6 6" xfId="946"/>
    <cellStyle name="40% - Акцент3 6 7" xfId="947"/>
    <cellStyle name="40% - Акцент3 6 8" xfId="948"/>
    <cellStyle name="40% - Акцент3 6_46EE.2011(v1.0)" xfId="4224"/>
    <cellStyle name="40% - Акцент3 7" xfId="949"/>
    <cellStyle name="40% - Акцент3 7 2" xfId="950"/>
    <cellStyle name="40% - Акцент3 7 3" xfId="951"/>
    <cellStyle name="40% - Акцент3 7 4" xfId="952"/>
    <cellStyle name="40% - Акцент3 7 5" xfId="953"/>
    <cellStyle name="40% - Акцент3 7 6" xfId="954"/>
    <cellStyle name="40% - Акцент3 7 7" xfId="955"/>
    <cellStyle name="40% - Акцент3 7 8" xfId="956"/>
    <cellStyle name="40% - Акцент3 7_46EE.2011(v1.0)" xfId="4225"/>
    <cellStyle name="40% - Акцент3 8" xfId="957"/>
    <cellStyle name="40% - Акцент3 8 2" xfId="958"/>
    <cellStyle name="40% - Акцент3 8 3" xfId="959"/>
    <cellStyle name="40% - Акцент3 8 4" xfId="960"/>
    <cellStyle name="40% - Акцент3 8 5" xfId="961"/>
    <cellStyle name="40% - Акцент3 8 6" xfId="962"/>
    <cellStyle name="40% - Акцент3 8 7" xfId="963"/>
    <cellStyle name="40% - Акцент3 8 8" xfId="964"/>
    <cellStyle name="40% - Акцент3 8_46EE.2011(v1.0)" xfId="4226"/>
    <cellStyle name="40% - Акцент3 9" xfId="965"/>
    <cellStyle name="40% - Акцент3 9 2" xfId="966"/>
    <cellStyle name="40% - Акцент3 9 3" xfId="967"/>
    <cellStyle name="40% - Акцент3 9 4" xfId="968"/>
    <cellStyle name="40% - Акцент3 9 5" xfId="969"/>
    <cellStyle name="40% - Акцент3 9 6" xfId="970"/>
    <cellStyle name="40% - Акцент3 9 7" xfId="971"/>
    <cellStyle name="40% - Акцент3 9 8" xfId="972"/>
    <cellStyle name="40% - Акцент3 9_46EE.2011(v1.0)" xfId="4227"/>
    <cellStyle name="40% - Акцент4" xfId="33" builtinId="43" customBuiltin="1"/>
    <cellStyle name="40% - Акцент4 10" xfId="973"/>
    <cellStyle name="40% - Акцент4 10 2" xfId="974"/>
    <cellStyle name="40% - Акцент4 10 3" xfId="975"/>
    <cellStyle name="40% - Акцент4 10 4" xfId="976"/>
    <cellStyle name="40% - Акцент4 10 5" xfId="977"/>
    <cellStyle name="40% - Акцент4 10 6" xfId="978"/>
    <cellStyle name="40% - Акцент4 10 7" xfId="979"/>
    <cellStyle name="40% - Акцент4 10 8" xfId="980"/>
    <cellStyle name="40% - Акцент4 11" xfId="981"/>
    <cellStyle name="40% - Акцент4 11 2" xfId="982"/>
    <cellStyle name="40% - Акцент4 11 3" xfId="983"/>
    <cellStyle name="40% - Акцент4 11 4" xfId="984"/>
    <cellStyle name="40% - Акцент4 11 5" xfId="985"/>
    <cellStyle name="40% - Акцент4 11 6" xfId="986"/>
    <cellStyle name="40% - Акцент4 11 7" xfId="987"/>
    <cellStyle name="40% - Акцент4 11 8" xfId="988"/>
    <cellStyle name="40% - Акцент4 12" xfId="11604"/>
    <cellStyle name="40% - Акцент4 2" xfId="989"/>
    <cellStyle name="40% - Акцент4 2 2" xfId="990"/>
    <cellStyle name="40% - Акцент4 2 2 2" xfId="2704"/>
    <cellStyle name="40% - Акцент4 2 2 2 2" xfId="4230"/>
    <cellStyle name="40% - Акцент4 2 2 2 3" xfId="12108"/>
    <cellStyle name="40% - Акцент4 2 2 3" xfId="4229"/>
    <cellStyle name="40% - Акцент4 2 2 3 2" xfId="10698"/>
    <cellStyle name="40% - Акцент4 2 3" xfId="991"/>
    <cellStyle name="40% - Акцент4 2 3 2" xfId="4231"/>
    <cellStyle name="40% - Акцент4 2 3 2 2" xfId="12110"/>
    <cellStyle name="40% - Акцент4 2 3 3" xfId="10699"/>
    <cellStyle name="40% - Акцент4 2 3 4" xfId="12109"/>
    <cellStyle name="40% - Акцент4 2 4" xfId="992"/>
    <cellStyle name="40% - Акцент4 2 4 2" xfId="10700"/>
    <cellStyle name="40% - Акцент4 2 4 2 2" xfId="12112"/>
    <cellStyle name="40% - Акцент4 2 4 3" xfId="12111"/>
    <cellStyle name="40% - Акцент4 2 5" xfId="993"/>
    <cellStyle name="40% - Акцент4 2 5 2" xfId="10701"/>
    <cellStyle name="40% - Акцент4 2 5 3" xfId="12113"/>
    <cellStyle name="40% - Акцент4 2 6" xfId="994"/>
    <cellStyle name="40% - Акцент4 2 7" xfId="995"/>
    <cellStyle name="40% - Акцент4 2 8" xfId="996"/>
    <cellStyle name="40% - Акцент4 2 9" xfId="4228"/>
    <cellStyle name="40% - Акцент4 2 9 2" xfId="10697"/>
    <cellStyle name="40% - Акцент4 2_46EE.2011(v1.0)" xfId="4232"/>
    <cellStyle name="40% - Акцент4 3" xfId="997"/>
    <cellStyle name="40% - Акцент4 3 2" xfId="998"/>
    <cellStyle name="40% - Акцент4 3 2 2" xfId="12115"/>
    <cellStyle name="40% - Акцент4 3 2 3" xfId="12114"/>
    <cellStyle name="40% - Акцент4 3 3" xfId="999"/>
    <cellStyle name="40% - Акцент4 3 3 2" xfId="12117"/>
    <cellStyle name="40% - Акцент4 3 3 3" xfId="12116"/>
    <cellStyle name="40% - Акцент4 3 4" xfId="1000"/>
    <cellStyle name="40% - Акцент4 3 4 2" xfId="12118"/>
    <cellStyle name="40% - Акцент4 3 5" xfId="1001"/>
    <cellStyle name="40% - Акцент4 3 6" xfId="1002"/>
    <cellStyle name="40% - Акцент4 3 7" xfId="1003"/>
    <cellStyle name="40% - Акцент4 3 8" xfId="1004"/>
    <cellStyle name="40% - Акцент4 3_46EE.2011(v1.0)" xfId="4233"/>
    <cellStyle name="40% - Акцент4 4" xfId="1005"/>
    <cellStyle name="40% - Акцент4 4 2" xfId="1006"/>
    <cellStyle name="40% - Акцент4 4 2 2" xfId="12119"/>
    <cellStyle name="40% - Акцент4 4 3" xfId="1007"/>
    <cellStyle name="40% - Акцент4 4 4" xfId="1008"/>
    <cellStyle name="40% - Акцент4 4 5" xfId="1009"/>
    <cellStyle name="40% - Акцент4 4 6" xfId="1010"/>
    <cellStyle name="40% - Акцент4 4 7" xfId="1011"/>
    <cellStyle name="40% - Акцент4 4 8" xfId="1012"/>
    <cellStyle name="40% - Акцент4 4_46EE.2011(v1.0)" xfId="4234"/>
    <cellStyle name="40% - Акцент4 5" xfId="1013"/>
    <cellStyle name="40% - Акцент4 5 2" xfId="1014"/>
    <cellStyle name="40% - Акцент4 5 3" xfId="1015"/>
    <cellStyle name="40% - Акцент4 5 4" xfId="1016"/>
    <cellStyle name="40% - Акцент4 5 5" xfId="1017"/>
    <cellStyle name="40% - Акцент4 5 6" xfId="1018"/>
    <cellStyle name="40% - Акцент4 5 7" xfId="1019"/>
    <cellStyle name="40% - Акцент4 5 8" xfId="1020"/>
    <cellStyle name="40% - Акцент4 5_46EE.2011(v1.0)" xfId="4235"/>
    <cellStyle name="40% - Акцент4 6" xfId="1021"/>
    <cellStyle name="40% - Акцент4 6 2" xfId="1022"/>
    <cellStyle name="40% - Акцент4 6 3" xfId="1023"/>
    <cellStyle name="40% - Акцент4 6 4" xfId="1024"/>
    <cellStyle name="40% - Акцент4 6 5" xfId="1025"/>
    <cellStyle name="40% - Акцент4 6 6" xfId="1026"/>
    <cellStyle name="40% - Акцент4 6 7" xfId="1027"/>
    <cellStyle name="40% - Акцент4 6 8" xfId="1028"/>
    <cellStyle name="40% - Акцент4 6_46EE.2011(v1.0)" xfId="4236"/>
    <cellStyle name="40% - Акцент4 7" xfId="1029"/>
    <cellStyle name="40% - Акцент4 7 2" xfId="1030"/>
    <cellStyle name="40% - Акцент4 7 3" xfId="1031"/>
    <cellStyle name="40% - Акцент4 7 4" xfId="1032"/>
    <cellStyle name="40% - Акцент4 7 5" xfId="1033"/>
    <cellStyle name="40% - Акцент4 7 6" xfId="1034"/>
    <cellStyle name="40% - Акцент4 7 7" xfId="1035"/>
    <cellStyle name="40% - Акцент4 7 8" xfId="1036"/>
    <cellStyle name="40% - Акцент4 7_46EE.2011(v1.0)" xfId="4237"/>
    <cellStyle name="40% - Акцент4 8" xfId="1037"/>
    <cellStyle name="40% - Акцент4 8 2" xfId="1038"/>
    <cellStyle name="40% - Акцент4 8 3" xfId="1039"/>
    <cellStyle name="40% - Акцент4 8 4" xfId="1040"/>
    <cellStyle name="40% - Акцент4 8 5" xfId="1041"/>
    <cellStyle name="40% - Акцент4 8 6" xfId="1042"/>
    <cellStyle name="40% - Акцент4 8 7" xfId="1043"/>
    <cellStyle name="40% - Акцент4 8 8" xfId="1044"/>
    <cellStyle name="40% - Акцент4 8_46EE.2011(v1.0)" xfId="4238"/>
    <cellStyle name="40% - Акцент4 9" xfId="1045"/>
    <cellStyle name="40% - Акцент4 9 2" xfId="1046"/>
    <cellStyle name="40% - Акцент4 9 3" xfId="1047"/>
    <cellStyle name="40% - Акцент4 9 4" xfId="1048"/>
    <cellStyle name="40% - Акцент4 9 5" xfId="1049"/>
    <cellStyle name="40% - Акцент4 9 6" xfId="1050"/>
    <cellStyle name="40% - Акцент4 9 7" xfId="1051"/>
    <cellStyle name="40% - Акцент4 9 8" xfId="1052"/>
    <cellStyle name="40% - Акцент4 9_46EE.2011(v1.0)" xfId="4239"/>
    <cellStyle name="40% - Акцент5" xfId="37" builtinId="47" customBuiltin="1"/>
    <cellStyle name="40% - Акцент5 10" xfId="1053"/>
    <cellStyle name="40% - Акцент5 10 2" xfId="1054"/>
    <cellStyle name="40% - Акцент5 10 3" xfId="1055"/>
    <cellStyle name="40% - Акцент5 10 4" xfId="1056"/>
    <cellStyle name="40% - Акцент5 10 5" xfId="1057"/>
    <cellStyle name="40% - Акцент5 10 6" xfId="1058"/>
    <cellStyle name="40% - Акцент5 10 7" xfId="1059"/>
    <cellStyle name="40% - Акцент5 10 8" xfId="1060"/>
    <cellStyle name="40% - Акцент5 11" xfId="1061"/>
    <cellStyle name="40% - Акцент5 11 2" xfId="1062"/>
    <cellStyle name="40% - Акцент5 11 3" xfId="1063"/>
    <cellStyle name="40% - Акцент5 11 4" xfId="1064"/>
    <cellStyle name="40% - Акцент5 11 5" xfId="1065"/>
    <cellStyle name="40% - Акцент5 11 6" xfId="1066"/>
    <cellStyle name="40% - Акцент5 11 7" xfId="1067"/>
    <cellStyle name="40% - Акцент5 11 8" xfId="1068"/>
    <cellStyle name="40% - Акцент5 12" xfId="11606"/>
    <cellStyle name="40% - Акцент5 2" xfId="1069"/>
    <cellStyle name="40% - Акцент5 2 2" xfId="1070"/>
    <cellStyle name="40% - Акцент5 2 2 2" xfId="2705"/>
    <cellStyle name="40% - Акцент5 2 2 2 2" xfId="4242"/>
    <cellStyle name="40% - Акцент5 2 2 2 3" xfId="12120"/>
    <cellStyle name="40% - Акцент5 2 2 3" xfId="4241"/>
    <cellStyle name="40% - Акцент5 2 2 3 2" xfId="10703"/>
    <cellStyle name="40% - Акцент5 2 3" xfId="1071"/>
    <cellStyle name="40% - Акцент5 2 3 2" xfId="4243"/>
    <cellStyle name="40% - Акцент5 2 3 2 2" xfId="12122"/>
    <cellStyle name="40% - Акцент5 2 3 3" xfId="10704"/>
    <cellStyle name="40% - Акцент5 2 3 4" xfId="12121"/>
    <cellStyle name="40% - Акцент5 2 4" xfId="1072"/>
    <cellStyle name="40% - Акцент5 2 4 2" xfId="10705"/>
    <cellStyle name="40% - Акцент5 2 4 2 2" xfId="12124"/>
    <cellStyle name="40% - Акцент5 2 4 3" xfId="12123"/>
    <cellStyle name="40% - Акцент5 2 5" xfId="1073"/>
    <cellStyle name="40% - Акцент5 2 5 2" xfId="10706"/>
    <cellStyle name="40% - Акцент5 2 5 3" xfId="12125"/>
    <cellStyle name="40% - Акцент5 2 6" xfId="1074"/>
    <cellStyle name="40% - Акцент5 2 7" xfId="1075"/>
    <cellStyle name="40% - Акцент5 2 8" xfId="1076"/>
    <cellStyle name="40% - Акцент5 2 9" xfId="4240"/>
    <cellStyle name="40% - Акцент5 2 9 2" xfId="10702"/>
    <cellStyle name="40% - Акцент5 2_46EE.2011(v1.0)" xfId="4244"/>
    <cellStyle name="40% - Акцент5 3" xfId="1077"/>
    <cellStyle name="40% - Акцент5 3 2" xfId="1078"/>
    <cellStyle name="40% - Акцент5 3 2 2" xfId="12127"/>
    <cellStyle name="40% - Акцент5 3 2 3" xfId="12126"/>
    <cellStyle name="40% - Акцент5 3 3" xfId="1079"/>
    <cellStyle name="40% - Акцент5 3 3 2" xfId="12129"/>
    <cellStyle name="40% - Акцент5 3 3 3" xfId="12128"/>
    <cellStyle name="40% - Акцент5 3 4" xfId="1080"/>
    <cellStyle name="40% - Акцент5 3 4 2" xfId="12130"/>
    <cellStyle name="40% - Акцент5 3 5" xfId="1081"/>
    <cellStyle name="40% - Акцент5 3 6" xfId="1082"/>
    <cellStyle name="40% - Акцент5 3 7" xfId="1083"/>
    <cellStyle name="40% - Акцент5 3 8" xfId="1084"/>
    <cellStyle name="40% - Акцент5 3_46EE.2011(v1.0)" xfId="4245"/>
    <cellStyle name="40% - Акцент5 4" xfId="1085"/>
    <cellStyle name="40% - Акцент5 4 2" xfId="1086"/>
    <cellStyle name="40% - Акцент5 4 2 2" xfId="12131"/>
    <cellStyle name="40% - Акцент5 4 3" xfId="1087"/>
    <cellStyle name="40% - Акцент5 4 4" xfId="1088"/>
    <cellStyle name="40% - Акцент5 4 5" xfId="1089"/>
    <cellStyle name="40% - Акцент5 4 6" xfId="1090"/>
    <cellStyle name="40% - Акцент5 4 7" xfId="1091"/>
    <cellStyle name="40% - Акцент5 4 8" xfId="1092"/>
    <cellStyle name="40% - Акцент5 4_46EE.2011(v1.0)" xfId="4246"/>
    <cellStyle name="40% - Акцент5 5" xfId="1093"/>
    <cellStyle name="40% - Акцент5 5 2" xfId="1094"/>
    <cellStyle name="40% - Акцент5 5 3" xfId="1095"/>
    <cellStyle name="40% - Акцент5 5 4" xfId="1096"/>
    <cellStyle name="40% - Акцент5 5 5" xfId="1097"/>
    <cellStyle name="40% - Акцент5 5 6" xfId="1098"/>
    <cellStyle name="40% - Акцент5 5 7" xfId="1099"/>
    <cellStyle name="40% - Акцент5 5 8" xfId="1100"/>
    <cellStyle name="40% - Акцент5 5_46EE.2011(v1.0)" xfId="4247"/>
    <cellStyle name="40% - Акцент5 6" xfId="1101"/>
    <cellStyle name="40% - Акцент5 6 2" xfId="1102"/>
    <cellStyle name="40% - Акцент5 6 3" xfId="1103"/>
    <cellStyle name="40% - Акцент5 6 4" xfId="1104"/>
    <cellStyle name="40% - Акцент5 6 5" xfId="1105"/>
    <cellStyle name="40% - Акцент5 6 6" xfId="1106"/>
    <cellStyle name="40% - Акцент5 6 7" xfId="1107"/>
    <cellStyle name="40% - Акцент5 6 8" xfId="1108"/>
    <cellStyle name="40% - Акцент5 6_46EE.2011(v1.0)" xfId="4248"/>
    <cellStyle name="40% - Акцент5 7" xfId="1109"/>
    <cellStyle name="40% - Акцент5 7 2" xfId="1110"/>
    <cellStyle name="40% - Акцент5 7 3" xfId="1111"/>
    <cellStyle name="40% - Акцент5 7 4" xfId="1112"/>
    <cellStyle name="40% - Акцент5 7 5" xfId="1113"/>
    <cellStyle name="40% - Акцент5 7 6" xfId="1114"/>
    <cellStyle name="40% - Акцент5 7 7" xfId="1115"/>
    <cellStyle name="40% - Акцент5 7 8" xfId="1116"/>
    <cellStyle name="40% - Акцент5 7_46EE.2011(v1.0)" xfId="4249"/>
    <cellStyle name="40% - Акцент5 8" xfId="1117"/>
    <cellStyle name="40% - Акцент5 8 2" xfId="1118"/>
    <cellStyle name="40% - Акцент5 8 3" xfId="1119"/>
    <cellStyle name="40% - Акцент5 8 4" xfId="1120"/>
    <cellStyle name="40% - Акцент5 8 5" xfId="1121"/>
    <cellStyle name="40% - Акцент5 8 6" xfId="1122"/>
    <cellStyle name="40% - Акцент5 8 7" xfId="1123"/>
    <cellStyle name="40% - Акцент5 8 8" xfId="1124"/>
    <cellStyle name="40% - Акцент5 8_46EE.2011(v1.0)" xfId="4250"/>
    <cellStyle name="40% - Акцент5 9" xfId="1125"/>
    <cellStyle name="40% - Акцент5 9 2" xfId="1126"/>
    <cellStyle name="40% - Акцент5 9 3" xfId="1127"/>
    <cellStyle name="40% - Акцент5 9 4" xfId="1128"/>
    <cellStyle name="40% - Акцент5 9 5" xfId="1129"/>
    <cellStyle name="40% - Акцент5 9 6" xfId="1130"/>
    <cellStyle name="40% - Акцент5 9 7" xfId="1131"/>
    <cellStyle name="40% - Акцент5 9 8" xfId="1132"/>
    <cellStyle name="40% - Акцент5 9_46EE.2011(v1.0)" xfId="4251"/>
    <cellStyle name="40% - Акцент6" xfId="41" builtinId="51" customBuiltin="1"/>
    <cellStyle name="40% - Акцент6 10" xfId="1133"/>
    <cellStyle name="40% - Акцент6 10 2" xfId="1134"/>
    <cellStyle name="40% - Акцент6 10 3" xfId="1135"/>
    <cellStyle name="40% - Акцент6 10 4" xfId="1136"/>
    <cellStyle name="40% - Акцент6 10 5" xfId="1137"/>
    <cellStyle name="40% - Акцент6 10 6" xfId="1138"/>
    <cellStyle name="40% - Акцент6 10 7" xfId="1139"/>
    <cellStyle name="40% - Акцент6 10 8" xfId="1140"/>
    <cellStyle name="40% - Акцент6 11" xfId="1141"/>
    <cellStyle name="40% - Акцент6 11 2" xfId="1142"/>
    <cellStyle name="40% - Акцент6 11 3" xfId="1143"/>
    <cellStyle name="40% - Акцент6 11 4" xfId="1144"/>
    <cellStyle name="40% - Акцент6 11 5" xfId="1145"/>
    <cellStyle name="40% - Акцент6 11 6" xfId="1146"/>
    <cellStyle name="40% - Акцент6 11 7" xfId="1147"/>
    <cellStyle name="40% - Акцент6 11 8" xfId="1148"/>
    <cellStyle name="40% - Акцент6 12" xfId="11608"/>
    <cellStyle name="40% - Акцент6 2" xfId="1149"/>
    <cellStyle name="40% - Акцент6 2 2" xfId="1150"/>
    <cellStyle name="40% - Акцент6 2 2 2" xfId="2706"/>
    <cellStyle name="40% - Акцент6 2 2 2 2" xfId="4254"/>
    <cellStyle name="40% - Акцент6 2 2 2 3" xfId="12132"/>
    <cellStyle name="40% - Акцент6 2 2 3" xfId="4253"/>
    <cellStyle name="40% - Акцент6 2 2 3 2" xfId="10708"/>
    <cellStyle name="40% - Акцент6 2 3" xfId="1151"/>
    <cellStyle name="40% - Акцент6 2 3 2" xfId="4255"/>
    <cellStyle name="40% - Акцент6 2 3 2 2" xfId="12134"/>
    <cellStyle name="40% - Акцент6 2 3 3" xfId="10709"/>
    <cellStyle name="40% - Акцент6 2 3 4" xfId="12133"/>
    <cellStyle name="40% - Акцент6 2 4" xfId="1152"/>
    <cellStyle name="40% - Акцент6 2 4 2" xfId="10710"/>
    <cellStyle name="40% - Акцент6 2 4 2 2" xfId="12136"/>
    <cellStyle name="40% - Акцент6 2 4 3" xfId="12135"/>
    <cellStyle name="40% - Акцент6 2 5" xfId="1153"/>
    <cellStyle name="40% - Акцент6 2 5 2" xfId="10711"/>
    <cellStyle name="40% - Акцент6 2 5 3" xfId="12137"/>
    <cellStyle name="40% - Акцент6 2 6" xfId="1154"/>
    <cellStyle name="40% - Акцент6 2 7" xfId="1155"/>
    <cellStyle name="40% - Акцент6 2 8" xfId="1156"/>
    <cellStyle name="40% - Акцент6 2 9" xfId="4252"/>
    <cellStyle name="40% - Акцент6 2 9 2" xfId="10707"/>
    <cellStyle name="40% - Акцент6 2_46EE.2011(v1.0)" xfId="4256"/>
    <cellStyle name="40% - Акцент6 3" xfId="1157"/>
    <cellStyle name="40% - Акцент6 3 2" xfId="1158"/>
    <cellStyle name="40% - Акцент6 3 2 2" xfId="12139"/>
    <cellStyle name="40% - Акцент6 3 2 3" xfId="12138"/>
    <cellStyle name="40% - Акцент6 3 3" xfId="1159"/>
    <cellStyle name="40% - Акцент6 3 3 2" xfId="12141"/>
    <cellStyle name="40% - Акцент6 3 3 3" xfId="12140"/>
    <cellStyle name="40% - Акцент6 3 4" xfId="1160"/>
    <cellStyle name="40% - Акцент6 3 4 2" xfId="12142"/>
    <cellStyle name="40% - Акцент6 3 5" xfId="1161"/>
    <cellStyle name="40% - Акцент6 3 6" xfId="1162"/>
    <cellStyle name="40% - Акцент6 3 7" xfId="1163"/>
    <cellStyle name="40% - Акцент6 3 8" xfId="1164"/>
    <cellStyle name="40% - Акцент6 3_46EE.2011(v1.0)" xfId="4257"/>
    <cellStyle name="40% - Акцент6 4" xfId="1165"/>
    <cellStyle name="40% - Акцент6 4 2" xfId="1166"/>
    <cellStyle name="40% - Акцент6 4 2 2" xfId="12143"/>
    <cellStyle name="40% - Акцент6 4 3" xfId="1167"/>
    <cellStyle name="40% - Акцент6 4 4" xfId="1168"/>
    <cellStyle name="40% - Акцент6 4 5" xfId="1169"/>
    <cellStyle name="40% - Акцент6 4 6" xfId="1170"/>
    <cellStyle name="40% - Акцент6 4 7" xfId="1171"/>
    <cellStyle name="40% - Акцент6 4 8" xfId="1172"/>
    <cellStyle name="40% - Акцент6 4_46EE.2011(v1.0)" xfId="4258"/>
    <cellStyle name="40% - Акцент6 5" xfId="1173"/>
    <cellStyle name="40% - Акцент6 5 2" xfId="1174"/>
    <cellStyle name="40% - Акцент6 5 3" xfId="1175"/>
    <cellStyle name="40% - Акцент6 5 4" xfId="1176"/>
    <cellStyle name="40% - Акцент6 5 5" xfId="1177"/>
    <cellStyle name="40% - Акцент6 5 6" xfId="1178"/>
    <cellStyle name="40% - Акцент6 5 7" xfId="1179"/>
    <cellStyle name="40% - Акцент6 5 8" xfId="1180"/>
    <cellStyle name="40% - Акцент6 5_46EE.2011(v1.0)" xfId="4259"/>
    <cellStyle name="40% - Акцент6 6" xfId="1181"/>
    <cellStyle name="40% - Акцент6 6 2" xfId="1182"/>
    <cellStyle name="40% - Акцент6 6 3" xfId="1183"/>
    <cellStyle name="40% - Акцент6 6 4" xfId="1184"/>
    <cellStyle name="40% - Акцент6 6 5" xfId="1185"/>
    <cellStyle name="40% - Акцент6 6 6" xfId="1186"/>
    <cellStyle name="40% - Акцент6 6 7" xfId="1187"/>
    <cellStyle name="40% - Акцент6 6 8" xfId="1188"/>
    <cellStyle name="40% - Акцент6 6_46EE.2011(v1.0)" xfId="4260"/>
    <cellStyle name="40% - Акцент6 7" xfId="1189"/>
    <cellStyle name="40% - Акцент6 7 2" xfId="1190"/>
    <cellStyle name="40% - Акцент6 7 3" xfId="1191"/>
    <cellStyle name="40% - Акцент6 7 4" xfId="1192"/>
    <cellStyle name="40% - Акцент6 7 5" xfId="1193"/>
    <cellStyle name="40% - Акцент6 7 6" xfId="1194"/>
    <cellStyle name="40% - Акцент6 7 7" xfId="1195"/>
    <cellStyle name="40% - Акцент6 7 8" xfId="1196"/>
    <cellStyle name="40% - Акцент6 7_46EE.2011(v1.0)" xfId="4261"/>
    <cellStyle name="40% - Акцент6 8" xfId="1197"/>
    <cellStyle name="40% - Акцент6 8 2" xfId="1198"/>
    <cellStyle name="40% - Акцент6 8 3" xfId="1199"/>
    <cellStyle name="40% - Акцент6 8 4" xfId="1200"/>
    <cellStyle name="40% - Акцент6 8 5" xfId="1201"/>
    <cellStyle name="40% - Акцент6 8 6" xfId="1202"/>
    <cellStyle name="40% - Акцент6 8 7" xfId="1203"/>
    <cellStyle name="40% - Акцент6 8 8" xfId="1204"/>
    <cellStyle name="40% - Акцент6 8_46EE.2011(v1.0)" xfId="4262"/>
    <cellStyle name="40% - Акцент6 9" xfId="1205"/>
    <cellStyle name="40% - Акцент6 9 2" xfId="1206"/>
    <cellStyle name="40% - Акцент6 9 3" xfId="1207"/>
    <cellStyle name="40% - Акцент6 9 4" xfId="1208"/>
    <cellStyle name="40% - Акцент6 9 5" xfId="1209"/>
    <cellStyle name="40% - Акцент6 9 6" xfId="1210"/>
    <cellStyle name="40% - Акцент6 9 7" xfId="1211"/>
    <cellStyle name="40% - Акцент6 9 8" xfId="1212"/>
    <cellStyle name="40% - Акцент6 9_46EE.2011(v1.0)" xfId="4263"/>
    <cellStyle name="50%" xfId="4264"/>
    <cellStyle name="50% 2" xfId="4265"/>
    <cellStyle name="50% 2 2" xfId="4266"/>
    <cellStyle name="50% 2 2 2" xfId="9313"/>
    <cellStyle name="50% 2 2 2 2" xfId="9694"/>
    <cellStyle name="50% 2 2 3" xfId="9568"/>
    <cellStyle name="50% 2 3" xfId="4267"/>
    <cellStyle name="50% 2 3 2" xfId="9314"/>
    <cellStyle name="50% 2 3 2 2" xfId="9695"/>
    <cellStyle name="50% 2 3 3" xfId="9569"/>
    <cellStyle name="50% 2 4" xfId="9312"/>
    <cellStyle name="50% 2 4 2" xfId="9693"/>
    <cellStyle name="50% 2 5" xfId="9567"/>
    <cellStyle name="50% 3" xfId="4268"/>
    <cellStyle name="50% 3 2" xfId="4269"/>
    <cellStyle name="50% 3 2 2" xfId="9316"/>
    <cellStyle name="50% 3 2 2 2" xfId="9697"/>
    <cellStyle name="50% 3 2 3" xfId="9571"/>
    <cellStyle name="50% 3 3" xfId="4270"/>
    <cellStyle name="50% 3 3 2" xfId="9317"/>
    <cellStyle name="50% 3 3 2 2" xfId="9698"/>
    <cellStyle name="50% 3 3 3" xfId="9572"/>
    <cellStyle name="50% 3 4" xfId="9315"/>
    <cellStyle name="50% 3 4 2" xfId="9696"/>
    <cellStyle name="50% 3 5" xfId="9570"/>
    <cellStyle name="50% 4" xfId="4271"/>
    <cellStyle name="50% 4 2" xfId="9318"/>
    <cellStyle name="50% 4 2 2" xfId="9699"/>
    <cellStyle name="50% 4 3" xfId="9573"/>
    <cellStyle name="50% 5" xfId="4272"/>
    <cellStyle name="50% 5 2" xfId="9319"/>
    <cellStyle name="50% 5 2 2" xfId="9700"/>
    <cellStyle name="50% 5 3" xfId="9574"/>
    <cellStyle name="50% 6" xfId="9311"/>
    <cellStyle name="50% 6 2" xfId="9692"/>
    <cellStyle name="50% 7" xfId="9566"/>
    <cellStyle name="60% - Accent1" xfId="1213"/>
    <cellStyle name="60% - Accent2" xfId="1214"/>
    <cellStyle name="60% - Accent3" xfId="1215"/>
    <cellStyle name="60% - Accent4" xfId="1216"/>
    <cellStyle name="60% - Accent5" xfId="1217"/>
    <cellStyle name="60% - Accent6" xfId="1218"/>
    <cellStyle name="60% - Акцент1" xfId="22" builtinId="32" customBuiltin="1"/>
    <cellStyle name="60% - Акцент1 10" xfId="1219"/>
    <cellStyle name="60% - Акцент1 11" xfId="1220"/>
    <cellStyle name="60% - Акцент1 2" xfId="1221"/>
    <cellStyle name="60% - Акцент1 2 2" xfId="1222"/>
    <cellStyle name="60% - Акцент1 2 2 2" xfId="4275"/>
    <cellStyle name="60% - Акцент1 2 2 3" xfId="4274"/>
    <cellStyle name="60% - Акцент1 2 2 3 2" xfId="10713"/>
    <cellStyle name="60% - Акцент1 2 2 4" xfId="11493"/>
    <cellStyle name="60% - Акцент1 2 3" xfId="1223"/>
    <cellStyle name="60% - Акцент1 2 3 2" xfId="4276"/>
    <cellStyle name="60% - Акцент1 2 3 3" xfId="10714"/>
    <cellStyle name="60% - Акцент1 2 4" xfId="1224"/>
    <cellStyle name="60% - Акцент1 2 4 2" xfId="10715"/>
    <cellStyle name="60% - Акцент1 2 5" xfId="1225"/>
    <cellStyle name="60% - Акцент1 2 5 2" xfId="10716"/>
    <cellStyle name="60% - Акцент1 2 6" xfId="2707"/>
    <cellStyle name="60% - Акцент1 2 6 2" xfId="4277"/>
    <cellStyle name="60% - Акцент1 2 7" xfId="4273"/>
    <cellStyle name="60% - Акцент1 2 7 2" xfId="10712"/>
    <cellStyle name="60% - Акцент1 2_Приложение 3" xfId="4278"/>
    <cellStyle name="60% - Акцент1 3" xfId="1226"/>
    <cellStyle name="60% - Акцент1 3 2" xfId="4280"/>
    <cellStyle name="60% - Акцент1 3 3" xfId="4279"/>
    <cellStyle name="60% - Акцент1 4" xfId="1227"/>
    <cellStyle name="60% - Акцент1 4 2" xfId="4281"/>
    <cellStyle name="60% - Акцент1 5" xfId="1228"/>
    <cellStyle name="60% - Акцент1 5 2" xfId="4282"/>
    <cellStyle name="60% - Акцент1 6" xfId="1229"/>
    <cellStyle name="60% - Акцент1 6 2" xfId="4283"/>
    <cellStyle name="60% - Акцент1 7" xfId="1230"/>
    <cellStyle name="60% - Акцент1 7 2" xfId="4284"/>
    <cellStyle name="60% - Акцент1 8" xfId="1231"/>
    <cellStyle name="60% - Акцент1 8 2" xfId="4285"/>
    <cellStyle name="60% - Акцент1 9" xfId="1232"/>
    <cellStyle name="60% - Акцент1 9 2" xfId="4286"/>
    <cellStyle name="60% - Акцент2" xfId="26" builtinId="36" customBuiltin="1"/>
    <cellStyle name="60% - Акцент2 10" xfId="1233"/>
    <cellStyle name="60% - Акцент2 11" xfId="1234"/>
    <cellStyle name="60% - Акцент2 2" xfId="1235"/>
    <cellStyle name="60% - Акцент2 2 2" xfId="1236"/>
    <cellStyle name="60% - Акцент2 2 2 2" xfId="4289"/>
    <cellStyle name="60% - Акцент2 2 2 3" xfId="4288"/>
    <cellStyle name="60% - Акцент2 2 2 3 2" xfId="10718"/>
    <cellStyle name="60% - Акцент2 2 2 4" xfId="11494"/>
    <cellStyle name="60% - Акцент2 2 3" xfId="1237"/>
    <cellStyle name="60% - Акцент2 2 3 2" xfId="4290"/>
    <cellStyle name="60% - Акцент2 2 3 3" xfId="10719"/>
    <cellStyle name="60% - Акцент2 2 4" xfId="1238"/>
    <cellStyle name="60% - Акцент2 2 4 2" xfId="10720"/>
    <cellStyle name="60% - Акцент2 2 5" xfId="1239"/>
    <cellStyle name="60% - Акцент2 2 5 2" xfId="10721"/>
    <cellStyle name="60% - Акцент2 2 6" xfId="2708"/>
    <cellStyle name="60% - Акцент2 2 6 2" xfId="4291"/>
    <cellStyle name="60% - Акцент2 2 7" xfId="4287"/>
    <cellStyle name="60% - Акцент2 2 7 2" xfId="10717"/>
    <cellStyle name="60% - Акцент2 2_Приложение 3" xfId="4292"/>
    <cellStyle name="60% - Акцент2 3" xfId="1240"/>
    <cellStyle name="60% - Акцент2 3 2" xfId="4294"/>
    <cellStyle name="60% - Акцент2 3 3" xfId="4293"/>
    <cellStyle name="60% - Акцент2 4" xfId="1241"/>
    <cellStyle name="60% - Акцент2 4 2" xfId="4295"/>
    <cellStyle name="60% - Акцент2 5" xfId="1242"/>
    <cellStyle name="60% - Акцент2 5 2" xfId="4296"/>
    <cellStyle name="60% - Акцент2 6" xfId="1243"/>
    <cellStyle name="60% - Акцент2 6 2" xfId="4297"/>
    <cellStyle name="60% - Акцент2 7" xfId="1244"/>
    <cellStyle name="60% - Акцент2 7 2" xfId="4298"/>
    <cellStyle name="60% - Акцент2 8" xfId="1245"/>
    <cellStyle name="60% - Акцент2 8 2" xfId="4299"/>
    <cellStyle name="60% - Акцент2 9" xfId="1246"/>
    <cellStyle name="60% - Акцент2 9 2" xfId="4300"/>
    <cellStyle name="60% - Акцент3" xfId="30" builtinId="40" customBuiltin="1"/>
    <cellStyle name="60% - Акцент3 10" xfId="1247"/>
    <cellStyle name="60% - Акцент3 11" xfId="1248"/>
    <cellStyle name="60% - Акцент3 2" xfId="1249"/>
    <cellStyle name="60% - Акцент3 2 2" xfId="1250"/>
    <cellStyle name="60% - Акцент3 2 2 2" xfId="4303"/>
    <cellStyle name="60% - Акцент3 2 2 3" xfId="4302"/>
    <cellStyle name="60% - Акцент3 2 2 3 2" xfId="10723"/>
    <cellStyle name="60% - Акцент3 2 2 4" xfId="11495"/>
    <cellStyle name="60% - Акцент3 2 3" xfId="1251"/>
    <cellStyle name="60% - Акцент3 2 3 2" xfId="4304"/>
    <cellStyle name="60% - Акцент3 2 3 3" xfId="10724"/>
    <cellStyle name="60% - Акцент3 2 4" xfId="1252"/>
    <cellStyle name="60% - Акцент3 2 4 2" xfId="10725"/>
    <cellStyle name="60% - Акцент3 2 5" xfId="1253"/>
    <cellStyle name="60% - Акцент3 2 5 2" xfId="10726"/>
    <cellStyle name="60% - Акцент3 2 6" xfId="2709"/>
    <cellStyle name="60% - Акцент3 2 6 2" xfId="4305"/>
    <cellStyle name="60% - Акцент3 2 7" xfId="4301"/>
    <cellStyle name="60% - Акцент3 2 7 2" xfId="10722"/>
    <cellStyle name="60% - Акцент3 2_Приложение 3" xfId="4306"/>
    <cellStyle name="60% - Акцент3 3" xfId="1254"/>
    <cellStyle name="60% - Акцент3 3 2" xfId="4308"/>
    <cellStyle name="60% - Акцент3 3 3" xfId="4307"/>
    <cellStyle name="60% - Акцент3 4" xfId="1255"/>
    <cellStyle name="60% - Акцент3 4 2" xfId="4309"/>
    <cellStyle name="60% - Акцент3 5" xfId="1256"/>
    <cellStyle name="60% - Акцент3 5 2" xfId="4310"/>
    <cellStyle name="60% - Акцент3 6" xfId="1257"/>
    <cellStyle name="60% - Акцент3 6 2" xfId="4311"/>
    <cellStyle name="60% - Акцент3 7" xfId="1258"/>
    <cellStyle name="60% - Акцент3 7 2" xfId="4312"/>
    <cellStyle name="60% - Акцент3 8" xfId="1259"/>
    <cellStyle name="60% - Акцент3 8 2" xfId="4313"/>
    <cellStyle name="60% - Акцент3 9" xfId="1260"/>
    <cellStyle name="60% - Акцент3 9 2" xfId="4314"/>
    <cellStyle name="60% - Акцент4" xfId="34" builtinId="44" customBuiltin="1"/>
    <cellStyle name="60% - Акцент4 10" xfId="1261"/>
    <cellStyle name="60% - Акцент4 11" xfId="1262"/>
    <cellStyle name="60% - Акцент4 2" xfId="1263"/>
    <cellStyle name="60% - Акцент4 2 2" xfId="1264"/>
    <cellStyle name="60% - Акцент4 2 2 2" xfId="4317"/>
    <cellStyle name="60% - Акцент4 2 2 3" xfId="4316"/>
    <cellStyle name="60% - Акцент4 2 2 3 2" xfId="10728"/>
    <cellStyle name="60% - Акцент4 2 2 4" xfId="11496"/>
    <cellStyle name="60% - Акцент4 2 3" xfId="1265"/>
    <cellStyle name="60% - Акцент4 2 3 2" xfId="4318"/>
    <cellStyle name="60% - Акцент4 2 3 3" xfId="10729"/>
    <cellStyle name="60% - Акцент4 2 4" xfId="1266"/>
    <cellStyle name="60% - Акцент4 2 4 2" xfId="10730"/>
    <cellStyle name="60% - Акцент4 2 5" xfId="1267"/>
    <cellStyle name="60% - Акцент4 2 5 2" xfId="10731"/>
    <cellStyle name="60% - Акцент4 2 6" xfId="2710"/>
    <cellStyle name="60% - Акцент4 2 6 2" xfId="4319"/>
    <cellStyle name="60% - Акцент4 2 7" xfId="4315"/>
    <cellStyle name="60% - Акцент4 2 7 2" xfId="10727"/>
    <cellStyle name="60% - Акцент4 2_Приложение 3" xfId="4320"/>
    <cellStyle name="60% - Акцент4 3" xfId="1268"/>
    <cellStyle name="60% - Акцент4 3 2" xfId="4322"/>
    <cellStyle name="60% - Акцент4 3 3" xfId="4321"/>
    <cellStyle name="60% - Акцент4 4" xfId="1269"/>
    <cellStyle name="60% - Акцент4 4 2" xfId="4323"/>
    <cellStyle name="60% - Акцент4 5" xfId="1270"/>
    <cellStyle name="60% - Акцент4 5 2" xfId="4324"/>
    <cellStyle name="60% - Акцент4 6" xfId="1271"/>
    <cellStyle name="60% - Акцент4 6 2" xfId="4325"/>
    <cellStyle name="60% - Акцент4 7" xfId="1272"/>
    <cellStyle name="60% - Акцент4 7 2" xfId="4326"/>
    <cellStyle name="60% - Акцент4 8" xfId="1273"/>
    <cellStyle name="60% - Акцент4 8 2" xfId="4327"/>
    <cellStyle name="60% - Акцент4 9" xfId="1274"/>
    <cellStyle name="60% - Акцент4 9 2" xfId="4328"/>
    <cellStyle name="60% - Акцент5" xfId="38" builtinId="48" customBuiltin="1"/>
    <cellStyle name="60% - Акцент5 10" xfId="1275"/>
    <cellStyle name="60% - Акцент5 11" xfId="1276"/>
    <cellStyle name="60% - Акцент5 2" xfId="1277"/>
    <cellStyle name="60% - Акцент5 2 2" xfId="1278"/>
    <cellStyle name="60% - Акцент5 2 2 2" xfId="4331"/>
    <cellStyle name="60% - Акцент5 2 2 3" xfId="4330"/>
    <cellStyle name="60% - Акцент5 2 2 3 2" xfId="10733"/>
    <cellStyle name="60% - Акцент5 2 2 4" xfId="11497"/>
    <cellStyle name="60% - Акцент5 2 3" xfId="1279"/>
    <cellStyle name="60% - Акцент5 2 3 2" xfId="4332"/>
    <cellStyle name="60% - Акцент5 2 3 3" xfId="10734"/>
    <cellStyle name="60% - Акцент5 2 4" xfId="1280"/>
    <cellStyle name="60% - Акцент5 2 4 2" xfId="10735"/>
    <cellStyle name="60% - Акцент5 2 5" xfId="1281"/>
    <cellStyle name="60% - Акцент5 2 5 2" xfId="10736"/>
    <cellStyle name="60% - Акцент5 2 6" xfId="2711"/>
    <cellStyle name="60% - Акцент5 2 6 2" xfId="4333"/>
    <cellStyle name="60% - Акцент5 2 7" xfId="4329"/>
    <cellStyle name="60% - Акцент5 2 7 2" xfId="10732"/>
    <cellStyle name="60% - Акцент5 2_Приложение 3" xfId="4334"/>
    <cellStyle name="60% - Акцент5 3" xfId="1282"/>
    <cellStyle name="60% - Акцент5 3 2" xfId="4336"/>
    <cellStyle name="60% - Акцент5 3 3" xfId="4335"/>
    <cellStyle name="60% - Акцент5 4" xfId="1283"/>
    <cellStyle name="60% - Акцент5 4 2" xfId="4337"/>
    <cellStyle name="60% - Акцент5 5" xfId="1284"/>
    <cellStyle name="60% - Акцент5 5 2" xfId="4338"/>
    <cellStyle name="60% - Акцент5 6" xfId="1285"/>
    <cellStyle name="60% - Акцент5 6 2" xfId="4339"/>
    <cellStyle name="60% - Акцент5 7" xfId="1286"/>
    <cellStyle name="60% - Акцент5 7 2" xfId="4340"/>
    <cellStyle name="60% - Акцент5 8" xfId="1287"/>
    <cellStyle name="60% - Акцент5 8 2" xfId="4341"/>
    <cellStyle name="60% - Акцент5 9" xfId="1288"/>
    <cellStyle name="60% - Акцент5 9 2" xfId="4342"/>
    <cellStyle name="60% - Акцент6" xfId="42" builtinId="52" customBuiltin="1"/>
    <cellStyle name="60% - Акцент6 10" xfId="1289"/>
    <cellStyle name="60% - Акцент6 11" xfId="1290"/>
    <cellStyle name="60% - Акцент6 2" xfId="1291"/>
    <cellStyle name="60% - Акцент6 2 2" xfId="1292"/>
    <cellStyle name="60% - Акцент6 2 2 2" xfId="4345"/>
    <cellStyle name="60% - Акцент6 2 2 3" xfId="4344"/>
    <cellStyle name="60% - Акцент6 2 2 3 2" xfId="10738"/>
    <cellStyle name="60% - Акцент6 2 2 4" xfId="11498"/>
    <cellStyle name="60% - Акцент6 2 3" xfId="1293"/>
    <cellStyle name="60% - Акцент6 2 3 2" xfId="4346"/>
    <cellStyle name="60% - Акцент6 2 3 3" xfId="10739"/>
    <cellStyle name="60% - Акцент6 2 4" xfId="1294"/>
    <cellStyle name="60% - Акцент6 2 4 2" xfId="10740"/>
    <cellStyle name="60% - Акцент6 2 5" xfId="1295"/>
    <cellStyle name="60% - Акцент6 2 5 2" xfId="10741"/>
    <cellStyle name="60% - Акцент6 2 6" xfId="2712"/>
    <cellStyle name="60% - Акцент6 2 6 2" xfId="4347"/>
    <cellStyle name="60% - Акцент6 2 7" xfId="4343"/>
    <cellStyle name="60% - Акцент6 2 7 2" xfId="10737"/>
    <cellStyle name="60% - Акцент6 2_Приложение 3" xfId="4348"/>
    <cellStyle name="60% - Акцент6 3" xfId="1296"/>
    <cellStyle name="60% - Акцент6 3 2" xfId="4350"/>
    <cellStyle name="60% - Акцент6 3 3" xfId="4349"/>
    <cellStyle name="60% - Акцент6 4" xfId="1297"/>
    <cellStyle name="60% - Акцент6 4 2" xfId="4351"/>
    <cellStyle name="60% - Акцент6 5" xfId="1298"/>
    <cellStyle name="60% - Акцент6 5 2" xfId="4352"/>
    <cellStyle name="60% - Акцент6 6" xfId="1299"/>
    <cellStyle name="60% - Акцент6 6 2" xfId="4353"/>
    <cellStyle name="60% - Акцент6 7" xfId="1300"/>
    <cellStyle name="60% - Акцент6 7 2" xfId="4354"/>
    <cellStyle name="60% - Акцент6 8" xfId="1301"/>
    <cellStyle name="60% - Акцент6 8 2" xfId="4355"/>
    <cellStyle name="60% - Акцент6 9" xfId="1302"/>
    <cellStyle name="60% - Акцент6 9 2" xfId="4356"/>
    <cellStyle name="6Code" xfId="4357"/>
    <cellStyle name="6Code 2" xfId="12144"/>
    <cellStyle name="75%" xfId="4358"/>
    <cellStyle name="75% 2" xfId="4359"/>
    <cellStyle name="75% 2 2" xfId="4360"/>
    <cellStyle name="75% 2 2 2" xfId="9322"/>
    <cellStyle name="75% 2 2 2 2" xfId="9703"/>
    <cellStyle name="75% 2 2 3" xfId="9577"/>
    <cellStyle name="75% 2 3" xfId="4361"/>
    <cellStyle name="75% 2 3 2" xfId="9323"/>
    <cellStyle name="75% 2 3 2 2" xfId="9704"/>
    <cellStyle name="75% 2 3 3" xfId="9578"/>
    <cellStyle name="75% 2 4" xfId="9321"/>
    <cellStyle name="75% 2 4 2" xfId="9702"/>
    <cellStyle name="75% 2 5" xfId="9576"/>
    <cellStyle name="75% 3" xfId="4362"/>
    <cellStyle name="75% 3 2" xfId="4363"/>
    <cellStyle name="75% 3 2 2" xfId="9325"/>
    <cellStyle name="75% 3 2 2 2" xfId="9706"/>
    <cellStyle name="75% 3 2 3" xfId="9580"/>
    <cellStyle name="75% 3 3" xfId="4364"/>
    <cellStyle name="75% 3 3 2" xfId="9326"/>
    <cellStyle name="75% 3 3 2 2" xfId="9707"/>
    <cellStyle name="75% 3 3 3" xfId="9581"/>
    <cellStyle name="75% 3 4" xfId="9324"/>
    <cellStyle name="75% 3 4 2" xfId="9705"/>
    <cellStyle name="75% 3 5" xfId="9579"/>
    <cellStyle name="75% 4" xfId="4365"/>
    <cellStyle name="75% 4 2" xfId="9327"/>
    <cellStyle name="75% 4 2 2" xfId="9708"/>
    <cellStyle name="75% 4 3" xfId="9582"/>
    <cellStyle name="75% 5" xfId="4366"/>
    <cellStyle name="75% 5 2" xfId="9328"/>
    <cellStyle name="75% 5 2 2" xfId="9709"/>
    <cellStyle name="75% 5 3" xfId="9583"/>
    <cellStyle name="75% 6" xfId="9320"/>
    <cellStyle name="75% 6 2" xfId="9701"/>
    <cellStyle name="75% 7" xfId="9575"/>
    <cellStyle name="8pt" xfId="4367"/>
    <cellStyle name="8pt 2" xfId="12145"/>
    <cellStyle name="Aaia?iue" xfId="4368"/>
    <cellStyle name="Aaia?iue [0]" xfId="4369"/>
    <cellStyle name="Aaia?iue_vaqduGfTSN7qyUJNWHRlcWo3H" xfId="4370"/>
    <cellStyle name="Äåíåæíûé [0]_vaqduGfTSN7qyUJNWHRlcWo3H" xfId="4371"/>
    <cellStyle name="Äåíåæíûé_vaqduGfTSN7qyUJNWHRlcWo3H" xfId="4372"/>
    <cellStyle name="Accent1" xfId="1303"/>
    <cellStyle name="Accent1 - 20%" xfId="1304"/>
    <cellStyle name="Accent1 - 20% 2" xfId="10742"/>
    <cellStyle name="Accent1 - 40%" xfId="1305"/>
    <cellStyle name="Accent1 - 40% 2" xfId="10743"/>
    <cellStyle name="Accent1 - 60%" xfId="1306"/>
    <cellStyle name="Accent1 - 60% 2" xfId="10744"/>
    <cellStyle name="Accent1 10" xfId="1307"/>
    <cellStyle name="Accent1 11" xfId="4373"/>
    <cellStyle name="Accent1 11 2" xfId="11562"/>
    <cellStyle name="Accent1 12" xfId="4374"/>
    <cellStyle name="Accent1 12 2" xfId="11609"/>
    <cellStyle name="Accent1 13" xfId="4375"/>
    <cellStyle name="Accent1 14" xfId="4376"/>
    <cellStyle name="Accent1 15" xfId="4377"/>
    <cellStyle name="Accent1 16" xfId="4378"/>
    <cellStyle name="Accent1 17" xfId="4379"/>
    <cellStyle name="Accent1 18" xfId="4380"/>
    <cellStyle name="Accent1 19" xfId="4381"/>
    <cellStyle name="Accent1 2" xfId="1308"/>
    <cellStyle name="Accent1 20" xfId="4382"/>
    <cellStyle name="Accent1 21" xfId="4383"/>
    <cellStyle name="Accent1 22" xfId="11520"/>
    <cellStyle name="Accent1 3" xfId="1309"/>
    <cellStyle name="Accent1 4" xfId="1310"/>
    <cellStyle name="Accent1 5" xfId="1311"/>
    <cellStyle name="Accent1 6" xfId="1312"/>
    <cellStyle name="Accent1 7" xfId="1313"/>
    <cellStyle name="Accent1 8" xfId="1314"/>
    <cellStyle name="Accent1 9" xfId="1315"/>
    <cellStyle name="Accent1_Копия Расчет тарифов на 2011 год" xfId="4384"/>
    <cellStyle name="Accent2" xfId="1316"/>
    <cellStyle name="Accent2 - 20%" xfId="1317"/>
    <cellStyle name="Accent2 - 20% 2" xfId="10745"/>
    <cellStyle name="Accent2 - 40%" xfId="1318"/>
    <cellStyle name="Accent2 - 40% 2" xfId="10746"/>
    <cellStyle name="Accent2 - 60%" xfId="1319"/>
    <cellStyle name="Accent2 - 60% 2" xfId="10747"/>
    <cellStyle name="Accent2 10" xfId="1320"/>
    <cellStyle name="Accent2 11" xfId="4385"/>
    <cellStyle name="Accent2 11 2" xfId="11563"/>
    <cellStyle name="Accent2 12" xfId="4386"/>
    <cellStyle name="Accent2 12 2" xfId="11610"/>
    <cellStyle name="Accent2 13" xfId="4387"/>
    <cellStyle name="Accent2 14" xfId="4388"/>
    <cellStyle name="Accent2 15" xfId="4389"/>
    <cellStyle name="Accent2 16" xfId="4390"/>
    <cellStyle name="Accent2 17" xfId="4391"/>
    <cellStyle name="Accent2 18" xfId="4392"/>
    <cellStyle name="Accent2 19" xfId="4393"/>
    <cellStyle name="Accent2 2" xfId="1321"/>
    <cellStyle name="Accent2 20" xfId="4394"/>
    <cellStyle name="Accent2 21" xfId="4395"/>
    <cellStyle name="Accent2 22" xfId="11522"/>
    <cellStyle name="Accent2 3" xfId="1322"/>
    <cellStyle name="Accent2 4" xfId="1323"/>
    <cellStyle name="Accent2 5" xfId="1324"/>
    <cellStyle name="Accent2 6" xfId="1325"/>
    <cellStyle name="Accent2 7" xfId="1326"/>
    <cellStyle name="Accent2 8" xfId="1327"/>
    <cellStyle name="Accent2 9" xfId="1328"/>
    <cellStyle name="Accent2_Копия Расчет тарифов на 2011 год" xfId="4396"/>
    <cellStyle name="Accent3" xfId="1329"/>
    <cellStyle name="Accent3 - 20%" xfId="1330"/>
    <cellStyle name="Accent3 - 20% 2" xfId="10748"/>
    <cellStyle name="Accent3 - 40%" xfId="1331"/>
    <cellStyle name="Accent3 - 40% 2" xfId="10749"/>
    <cellStyle name="Accent3 - 60%" xfId="1332"/>
    <cellStyle name="Accent3 - 60% 2" xfId="10750"/>
    <cellStyle name="Accent3 10" xfId="1333"/>
    <cellStyle name="Accent3 11" xfId="4397"/>
    <cellStyle name="Accent3 11 2" xfId="11564"/>
    <cellStyle name="Accent3 12" xfId="4398"/>
    <cellStyle name="Accent3 12 2" xfId="11611"/>
    <cellStyle name="Accent3 13" xfId="4399"/>
    <cellStyle name="Accent3 14" xfId="4400"/>
    <cellStyle name="Accent3 15" xfId="4401"/>
    <cellStyle name="Accent3 16" xfId="4402"/>
    <cellStyle name="Accent3 17" xfId="4403"/>
    <cellStyle name="Accent3 18" xfId="4404"/>
    <cellStyle name="Accent3 19" xfId="4405"/>
    <cellStyle name="Accent3 2" xfId="1334"/>
    <cellStyle name="Accent3 20" xfId="4406"/>
    <cellStyle name="Accent3 21" xfId="4407"/>
    <cellStyle name="Accent3 22" xfId="11523"/>
    <cellStyle name="Accent3 3" xfId="1335"/>
    <cellStyle name="Accent3 4" xfId="1336"/>
    <cellStyle name="Accent3 5" xfId="1337"/>
    <cellStyle name="Accent3 6" xfId="1338"/>
    <cellStyle name="Accent3 7" xfId="1339"/>
    <cellStyle name="Accent3 8" xfId="1340"/>
    <cellStyle name="Accent3 9" xfId="1341"/>
    <cellStyle name="Accent3_Копия Расчет тарифов на 2011 год" xfId="4408"/>
    <cellStyle name="Accent4" xfId="1342"/>
    <cellStyle name="Accent4 - 20%" xfId="1343"/>
    <cellStyle name="Accent4 - 20% 2" xfId="10751"/>
    <cellStyle name="Accent4 - 40%" xfId="1344"/>
    <cellStyle name="Accent4 - 40% 2" xfId="10752"/>
    <cellStyle name="Accent4 - 60%" xfId="1345"/>
    <cellStyle name="Accent4 - 60% 2" xfId="10753"/>
    <cellStyle name="Accent4 10" xfId="1346"/>
    <cellStyle name="Accent4 11" xfId="4409"/>
    <cellStyle name="Accent4 11 2" xfId="11565"/>
    <cellStyle name="Accent4 12" xfId="4410"/>
    <cellStyle name="Accent4 12 2" xfId="11612"/>
    <cellStyle name="Accent4 13" xfId="4411"/>
    <cellStyle name="Accent4 14" xfId="4412"/>
    <cellStyle name="Accent4 15" xfId="4413"/>
    <cellStyle name="Accent4 16" xfId="4414"/>
    <cellStyle name="Accent4 17" xfId="4415"/>
    <cellStyle name="Accent4 18" xfId="4416"/>
    <cellStyle name="Accent4 19" xfId="4417"/>
    <cellStyle name="Accent4 2" xfId="1347"/>
    <cellStyle name="Accent4 20" xfId="4418"/>
    <cellStyle name="Accent4 21" xfId="4419"/>
    <cellStyle name="Accent4 22" xfId="11524"/>
    <cellStyle name="Accent4 3" xfId="1348"/>
    <cellStyle name="Accent4 4" xfId="1349"/>
    <cellStyle name="Accent4 5" xfId="1350"/>
    <cellStyle name="Accent4 6" xfId="1351"/>
    <cellStyle name="Accent4 7" xfId="1352"/>
    <cellStyle name="Accent4 8" xfId="1353"/>
    <cellStyle name="Accent4 9" xfId="1354"/>
    <cellStyle name="Accent4_Копия Расчет тарифов на 2011 год" xfId="4420"/>
    <cellStyle name="Accent5" xfId="1355"/>
    <cellStyle name="Accent5 - 20%" xfId="1356"/>
    <cellStyle name="Accent5 - 20% 2" xfId="10754"/>
    <cellStyle name="Accent5 - 40%" xfId="1357"/>
    <cellStyle name="Accent5 - 60%" xfId="1358"/>
    <cellStyle name="Accent5 - 60% 2" xfId="10755"/>
    <cellStyle name="Accent5 10" xfId="1359"/>
    <cellStyle name="Accent5 11" xfId="4421"/>
    <cellStyle name="Accent5 11 2" xfId="11566"/>
    <cellStyle name="Accent5 12" xfId="4422"/>
    <cellStyle name="Accent5 12 2" xfId="11613"/>
    <cellStyle name="Accent5 13" xfId="4423"/>
    <cellStyle name="Accent5 14" xfId="4424"/>
    <cellStyle name="Accent5 15" xfId="4425"/>
    <cellStyle name="Accent5 16" xfId="4426"/>
    <cellStyle name="Accent5 17" xfId="4427"/>
    <cellStyle name="Accent5 18" xfId="4428"/>
    <cellStyle name="Accent5 19" xfId="4429"/>
    <cellStyle name="Accent5 2" xfId="1360"/>
    <cellStyle name="Accent5 20" xfId="4430"/>
    <cellStyle name="Accent5 21" xfId="4431"/>
    <cellStyle name="Accent5 22" xfId="11525"/>
    <cellStyle name="Accent5 3" xfId="1361"/>
    <cellStyle name="Accent5 4" xfId="1362"/>
    <cellStyle name="Accent5 5" xfId="1363"/>
    <cellStyle name="Accent5 6" xfId="1364"/>
    <cellStyle name="Accent5 7" xfId="1365"/>
    <cellStyle name="Accent5 8" xfId="1366"/>
    <cellStyle name="Accent5 9" xfId="1367"/>
    <cellStyle name="Accent5_Копия Расчет тарифов на 2011 год" xfId="4432"/>
    <cellStyle name="Accent6" xfId="1368"/>
    <cellStyle name="Accent6 - 20%" xfId="1369"/>
    <cellStyle name="Accent6 - 40%" xfId="1370"/>
    <cellStyle name="Accent6 - 40% 2" xfId="10756"/>
    <cellStyle name="Accent6 - 60%" xfId="1371"/>
    <cellStyle name="Accent6 - 60% 2" xfId="10757"/>
    <cellStyle name="Accent6 10" xfId="1372"/>
    <cellStyle name="Accent6 11" xfId="4433"/>
    <cellStyle name="Accent6 11 2" xfId="11567"/>
    <cellStyle name="Accent6 12" xfId="4434"/>
    <cellStyle name="Accent6 12 2" xfId="11614"/>
    <cellStyle name="Accent6 13" xfId="4435"/>
    <cellStyle name="Accent6 14" xfId="4436"/>
    <cellStyle name="Accent6 15" xfId="4437"/>
    <cellStyle name="Accent6 16" xfId="4438"/>
    <cellStyle name="Accent6 17" xfId="4439"/>
    <cellStyle name="Accent6 18" xfId="4440"/>
    <cellStyle name="Accent6 19" xfId="4441"/>
    <cellStyle name="Accent6 2" xfId="1373"/>
    <cellStyle name="Accent6 20" xfId="4442"/>
    <cellStyle name="Accent6 21" xfId="4443"/>
    <cellStyle name="Accent6 22" xfId="11526"/>
    <cellStyle name="Accent6 3" xfId="1374"/>
    <cellStyle name="Accent6 4" xfId="1375"/>
    <cellStyle name="Accent6 5" xfId="1376"/>
    <cellStyle name="Accent6 6" xfId="1377"/>
    <cellStyle name="Accent6 7" xfId="1378"/>
    <cellStyle name="Accent6 8" xfId="1379"/>
    <cellStyle name="Accent6 9" xfId="1380"/>
    <cellStyle name="Accent6_Копия Расчет тарифов на 2011 год" xfId="4444"/>
    <cellStyle name="account" xfId="1381"/>
    <cellStyle name="Accounting" xfId="1382"/>
    <cellStyle name="Accounting 2" xfId="9131"/>
    <cellStyle name="Accounting 2 2" xfId="10613"/>
    <cellStyle name="Accounting 2 2 2" xfId="12816"/>
    <cellStyle name="Accounting 3" xfId="10372"/>
    <cellStyle name="Accounting 3 2" xfId="12554"/>
    <cellStyle name="acct" xfId="4445"/>
    <cellStyle name="Ăčďĺđńńűëęŕ" xfId="1383"/>
    <cellStyle name="Ăčďĺđńńűëęŕ 2" xfId="4446"/>
    <cellStyle name="Ăčďĺđńńűëęŕ_Расчет критериев" xfId="4447"/>
    <cellStyle name="AeE­ [0]_?A°??µAoC?" xfId="4448"/>
    <cellStyle name="AeE­_?A°??µAoC?" xfId="4449"/>
    <cellStyle name="Aeia?nnueea" xfId="4450"/>
    <cellStyle name="AFE" xfId="4451"/>
    <cellStyle name="Áĺççŕůčňíűé" xfId="1384"/>
    <cellStyle name="Äĺíĺćíűé [0]_(ňŕá 3č)" xfId="1385"/>
    <cellStyle name="Äĺíĺćíűé_(ňŕá 3č)" xfId="1386"/>
    <cellStyle name="alternate" xfId="4452"/>
    <cellStyle name="alternate 2" xfId="10758"/>
    <cellStyle name="aluminium" xfId="4453"/>
    <cellStyle name="Analyst Name" xfId="4454"/>
    <cellStyle name="Anna" xfId="1387"/>
    <cellStyle name="AP_AR_UPS" xfId="1388"/>
    <cellStyle name="Arial 10" xfId="4455"/>
    <cellStyle name="Arial 12" xfId="4456"/>
    <cellStyle name="Assumption - Normal" xfId="4457"/>
    <cellStyle name="Assumption - Normal 2" xfId="9329"/>
    <cellStyle name="Assumption - Normal 2 2" xfId="9712"/>
    <cellStyle name="Assumption - Normal 3" xfId="10759"/>
    <cellStyle name="Assumption - Normal 4" xfId="9584"/>
    <cellStyle name="Availability" xfId="4458"/>
    <cellStyle name="b lue" xfId="4459"/>
    <cellStyle name="BackGround_General" xfId="1389"/>
    <cellStyle name="Bad" xfId="1390"/>
    <cellStyle name="Bad 2" xfId="1391"/>
    <cellStyle name="Bad 3" xfId="11568"/>
    <cellStyle name="Balance" xfId="4460"/>
    <cellStyle name="BalanceBold" xfId="4461"/>
    <cellStyle name="Big" xfId="4462"/>
    <cellStyle name="Big 2" xfId="10760"/>
    <cellStyle name="BLACK" xfId="4463"/>
    <cellStyle name="blank" xfId="1392"/>
    <cellStyle name="Blue" xfId="4464"/>
    <cellStyle name="Blue 2" xfId="10761"/>
    <cellStyle name="Blue_Calculation" xfId="11527"/>
    <cellStyle name="blur" xfId="4465"/>
    <cellStyle name="Body" xfId="4466"/>
    <cellStyle name="Bold/Border" xfId="4467"/>
    <cellStyle name="Bold/Border 2" xfId="9710"/>
    <cellStyle name="British Pound" xfId="4468"/>
    <cellStyle name="Bullet" xfId="4469"/>
    <cellStyle name="C" xfId="4470"/>
    <cellStyle name="C?AO_?A°??µAoC?" xfId="4471"/>
    <cellStyle name="Calc Currency (0)" xfId="4472"/>
    <cellStyle name="Calc Currency (0) 2" xfId="4473"/>
    <cellStyle name="Calc Currency (0) 3" xfId="10762"/>
    <cellStyle name="Calc Currency (2)" xfId="4474"/>
    <cellStyle name="Calc Currency (2) 2" xfId="10763"/>
    <cellStyle name="Calc Percent (0)" xfId="4475"/>
    <cellStyle name="Calc Percent (0) 2" xfId="10764"/>
    <cellStyle name="Calc Percent (1)" xfId="4476"/>
    <cellStyle name="Calc Percent (1) 2" xfId="10765"/>
    <cellStyle name="Calc Percent (2)" xfId="4477"/>
    <cellStyle name="Calc Percent (2) 2" xfId="10766"/>
    <cellStyle name="Calc Units (0)" xfId="4478"/>
    <cellStyle name="Calc Units (0) 2" xfId="10767"/>
    <cellStyle name="Calc Units (1)" xfId="4479"/>
    <cellStyle name="Calc Units (1) 2" xfId="10768"/>
    <cellStyle name="Calc Units (2)" xfId="4480"/>
    <cellStyle name="Calc Units (2) 2" xfId="10769"/>
    <cellStyle name="Calculation" xfId="1393"/>
    <cellStyle name="Calculation 2" xfId="1394"/>
    <cellStyle name="Calculation 2 2" xfId="4482"/>
    <cellStyle name="Calculation 2 2 2" xfId="9331"/>
    <cellStyle name="Calculation 2 2 2 2" xfId="9714"/>
    <cellStyle name="Calculation 2 2 2 3" xfId="11616"/>
    <cellStyle name="Calculation 2 2 3" xfId="10771"/>
    <cellStyle name="Calculation 2 2 4" xfId="9586"/>
    <cellStyle name="Calculation 2 2 4 2" xfId="11617"/>
    <cellStyle name="Calculation 2 2 5" xfId="11618"/>
    <cellStyle name="Calculation 2 2 6" xfId="11619"/>
    <cellStyle name="Calculation 2 3" xfId="4483"/>
    <cellStyle name="Calculation 2 3 2" xfId="9332"/>
    <cellStyle name="Calculation 2 3 2 2" xfId="9715"/>
    <cellStyle name="Calculation 2 3 3" xfId="9587"/>
    <cellStyle name="Calculation 2 3 4" xfId="11620"/>
    <cellStyle name="Calculation 2 4" xfId="4481"/>
    <cellStyle name="Calculation 2 4 2" xfId="9330"/>
    <cellStyle name="Calculation 2 4 3" xfId="9713"/>
    <cellStyle name="Calculation 2 4 4" xfId="11621"/>
    <cellStyle name="Calculation 2 5" xfId="9159"/>
    <cellStyle name="Calculation 2 5 2" xfId="10770"/>
    <cellStyle name="Calculation 2 6" xfId="9585"/>
    <cellStyle name="Calculation 2 6 2" xfId="11622"/>
    <cellStyle name="Calculation 2 7" xfId="11623"/>
    <cellStyle name="Calculation 2 8" xfId="11615"/>
    <cellStyle name="Calculation 3" xfId="1395"/>
    <cellStyle name="Calculation 3 2" xfId="4485"/>
    <cellStyle name="Calculation 3 2 2" xfId="9334"/>
    <cellStyle name="Calculation 3 2 2 2" xfId="9717"/>
    <cellStyle name="Calculation 3 2 3" xfId="9589"/>
    <cellStyle name="Calculation 3 2 4" xfId="11624"/>
    <cellStyle name="Calculation 3 3" xfId="4486"/>
    <cellStyle name="Calculation 3 3 2" xfId="9335"/>
    <cellStyle name="Calculation 3 3 2 2" xfId="9718"/>
    <cellStyle name="Calculation 3 3 3" xfId="9590"/>
    <cellStyle name="Calculation 3 3 4" xfId="11625"/>
    <cellStyle name="Calculation 3 4" xfId="4484"/>
    <cellStyle name="Calculation 3 4 2" xfId="9333"/>
    <cellStyle name="Calculation 3 4 3" xfId="9716"/>
    <cellStyle name="Calculation 3 4 4" xfId="11626"/>
    <cellStyle name="Calculation 3 5" xfId="9160"/>
    <cellStyle name="Calculation 3 5 2" xfId="10772"/>
    <cellStyle name="Calculation 3 6" xfId="9588"/>
    <cellStyle name="Calculation 3 6 2" xfId="11627"/>
    <cellStyle name="Calculation 4" xfId="4487"/>
    <cellStyle name="Calculation 4 2" xfId="4488"/>
    <cellStyle name="Calculation 4 2 2" xfId="9337"/>
    <cellStyle name="Calculation 4 2 2 2" xfId="9720"/>
    <cellStyle name="Calculation 4 2 3" xfId="9592"/>
    <cellStyle name="Calculation 4 2 4" xfId="11628"/>
    <cellStyle name="Calculation 4 3" xfId="4489"/>
    <cellStyle name="Calculation 4 3 2" xfId="9338"/>
    <cellStyle name="Calculation 4 3 2 2" xfId="9721"/>
    <cellStyle name="Calculation 4 3 3" xfId="9593"/>
    <cellStyle name="Calculation 4 3 4" xfId="11629"/>
    <cellStyle name="Calculation 4 4" xfId="9336"/>
    <cellStyle name="Calculation 4 4 2" xfId="9719"/>
    <cellStyle name="Calculation 4 4 3" xfId="11630"/>
    <cellStyle name="Calculation 4 5" xfId="10773"/>
    <cellStyle name="Calculation 4 6" xfId="9591"/>
    <cellStyle name="Calculation 4 6 2" xfId="11631"/>
    <cellStyle name="Calculation 5" xfId="4490"/>
    <cellStyle name="Calculation 5 2" xfId="4491"/>
    <cellStyle name="Calculation 5 2 2" xfId="9723"/>
    <cellStyle name="Calculation 5 3" xfId="9722"/>
    <cellStyle name="Calculation 6" xfId="4492"/>
    <cellStyle name="Calculation 6 2" xfId="9724"/>
    <cellStyle name="Calculation 7" xfId="9649"/>
    <cellStyle name="Calculation_реестр объектов ЕНЭС" xfId="4493"/>
    <cellStyle name="Case" xfId="4494"/>
    <cellStyle name="Cells 2" xfId="10309"/>
    <cellStyle name="Center Across" xfId="4495"/>
    <cellStyle name="Center Across 2" xfId="9711"/>
    <cellStyle name="Changeable" xfId="4496"/>
    <cellStyle name="Characteristic" xfId="4497"/>
    <cellStyle name="CharactNote" xfId="4498"/>
    <cellStyle name="CharactType" xfId="4499"/>
    <cellStyle name="CharactValue" xfId="4500"/>
    <cellStyle name="CharactValueNote" xfId="4501"/>
    <cellStyle name="CharShortType" xfId="4502"/>
    <cellStyle name="Check" xfId="1396"/>
    <cellStyle name="Check 2" xfId="1397"/>
    <cellStyle name="Check 2 2" xfId="4503"/>
    <cellStyle name="Check 2 2 2" xfId="9339"/>
    <cellStyle name="Check 2 3" xfId="4504"/>
    <cellStyle name="Check 2 3 2" xfId="9340"/>
    <cellStyle name="Check 2 4" xfId="9162"/>
    <cellStyle name="Check 3" xfId="1398"/>
    <cellStyle name="Check 3 2" xfId="4505"/>
    <cellStyle name="Check 3 2 2" xfId="9341"/>
    <cellStyle name="Check 3 3" xfId="4506"/>
    <cellStyle name="Check 3 3 2" xfId="9342"/>
    <cellStyle name="Check 3 4" xfId="9163"/>
    <cellStyle name="Check 4" xfId="4507"/>
    <cellStyle name="Check 4 2" xfId="9343"/>
    <cellStyle name="Check 5" xfId="4508"/>
    <cellStyle name="Check 5 2" xfId="9344"/>
    <cellStyle name="Check 6" xfId="9161"/>
    <cellStyle name="Check 6 2" xfId="10774"/>
    <cellStyle name="Check Cell" xfId="1399"/>
    <cellStyle name="Check Cell 2" xfId="1400"/>
    <cellStyle name="Check Cell 2 2" xfId="4509"/>
    <cellStyle name="Check Cell 3" xfId="4510"/>
    <cellStyle name="Check Cell 3 2" xfId="11569"/>
    <cellStyle name="Check Cell_реестр объектов ЕНЭС" xfId="4511"/>
    <cellStyle name="Chek" xfId="4512"/>
    <cellStyle name="Chek 2" xfId="9345"/>
    <cellStyle name="Code" xfId="4513"/>
    <cellStyle name="Code 2" xfId="10775"/>
    <cellStyle name="Code 2 2" xfId="12822"/>
    <cellStyle name="Code 3" xfId="12146"/>
    <cellStyle name="Code Section" xfId="4514"/>
    <cellStyle name="ColHeading" xfId="4515"/>
    <cellStyle name="Column Heading" xfId="4516"/>
    <cellStyle name="Column Title" xfId="4517"/>
    <cellStyle name="Com " xfId="4518"/>
    <cellStyle name="Comma  - Style1" xfId="4519"/>
    <cellStyle name="Comma  - Style2" xfId="4520"/>
    <cellStyle name="Comma  - Style3" xfId="4521"/>
    <cellStyle name="Comma  - Style4" xfId="4522"/>
    <cellStyle name="Comma  - Style5" xfId="4523"/>
    <cellStyle name="Comma  - Style6" xfId="4524"/>
    <cellStyle name="Comma  - Style7" xfId="4525"/>
    <cellStyle name="Comma  - Style8" xfId="4526"/>
    <cellStyle name="Comma [0]" xfId="4527"/>
    <cellStyle name="Comma [00]" xfId="4528"/>
    <cellStyle name="Comma [00] 2" xfId="10776"/>
    <cellStyle name="Comma [1]" xfId="4529"/>
    <cellStyle name="Comma [2]" xfId="4530"/>
    <cellStyle name="Comma [3]" xfId="4531"/>
    <cellStyle name="Comma 0" xfId="4532"/>
    <cellStyle name="Comma 0*" xfId="4533"/>
    <cellStyle name="Comma 2" xfId="1401"/>
    <cellStyle name="Comma 2 2" xfId="12147"/>
    <cellStyle name="Comma 3" xfId="4534"/>
    <cellStyle name="Comma 3*" xfId="4535"/>
    <cellStyle name="Comma(1)" xfId="4536"/>
    <cellStyle name="Comma(1) 2" xfId="10777"/>
    <cellStyle name="Comma_#6 Temps &amp; Contractors" xfId="4537"/>
    <cellStyle name="Comma0" xfId="1402"/>
    <cellStyle name="Comma0 - Modelo1" xfId="4538"/>
    <cellStyle name="Comma0 - Style1" xfId="4539"/>
    <cellStyle name="Comma0 2" xfId="4540"/>
    <cellStyle name="Comma0 3" xfId="10778"/>
    <cellStyle name="Comma0 4" xfId="10640"/>
    <cellStyle name="Comma0 5" xfId="11417"/>
    <cellStyle name="Comma0 6" xfId="10641"/>
    <cellStyle name="Comma1 - Modelo2" xfId="4541"/>
    <cellStyle name="Comma1 - Style2" xfId="4542"/>
    <cellStyle name="Comments" xfId="4543"/>
    <cellStyle name="Company" xfId="4544"/>
    <cellStyle name="CompanyName" xfId="4545"/>
    <cellStyle name="Coname" xfId="4546"/>
    <cellStyle name="Coname 2" xfId="10373"/>
    <cellStyle name="Coname 2 2" xfId="12555"/>
    <cellStyle name="Condition" xfId="4547"/>
    <cellStyle name="CondMandatory" xfId="4548"/>
    <cellStyle name="Conor 1" xfId="4549"/>
    <cellStyle name="Conor1" xfId="4550"/>
    <cellStyle name="Conor2" xfId="4551"/>
    <cellStyle name="Content1" xfId="4552"/>
    <cellStyle name="Content2" xfId="4553"/>
    <cellStyle name="Content3" xfId="4554"/>
    <cellStyle name="Credit" xfId="4555"/>
    <cellStyle name="Credit subtotal" xfId="4556"/>
    <cellStyle name="Credit subtotal 2" xfId="9346"/>
    <cellStyle name="Credit Total" xfId="4557"/>
    <cellStyle name="Credit_Tickmarks" xfId="4558"/>
    <cellStyle name="Çŕůčňíűé" xfId="1403"/>
    <cellStyle name="CurRatio" xfId="4559"/>
    <cellStyle name="Currency [0]" xfId="1404"/>
    <cellStyle name="Currency [0] 2" xfId="1405"/>
    <cellStyle name="Currency [0] 2 2" xfId="4560"/>
    <cellStyle name="Currency [0] 2 3" xfId="4561"/>
    <cellStyle name="Currency [0] 2 4" xfId="4562"/>
    <cellStyle name="Currency [0] 2 5" xfId="4563"/>
    <cellStyle name="Currency [0] 2 6" xfId="4564"/>
    <cellStyle name="Currency [0] 2 7" xfId="4565"/>
    <cellStyle name="Currency [0] 2 8" xfId="4566"/>
    <cellStyle name="Currency [0] 2 9" xfId="4567"/>
    <cellStyle name="Currency [0] 3" xfId="1406"/>
    <cellStyle name="Currency [0] 3 2" xfId="4568"/>
    <cellStyle name="Currency [0] 3 3" xfId="4569"/>
    <cellStyle name="Currency [0] 3 4" xfId="4570"/>
    <cellStyle name="Currency [0] 3 5" xfId="4571"/>
    <cellStyle name="Currency [0] 3 6" xfId="4572"/>
    <cellStyle name="Currency [0] 3 7" xfId="4573"/>
    <cellStyle name="Currency [0] 3 8" xfId="4574"/>
    <cellStyle name="Currency [0] 3 9" xfId="4575"/>
    <cellStyle name="Currency [0] 4" xfId="1407"/>
    <cellStyle name="Currency [0] 4 2" xfId="4576"/>
    <cellStyle name="Currency [0] 4 3" xfId="4577"/>
    <cellStyle name="Currency [0] 4 4" xfId="4578"/>
    <cellStyle name="Currency [0] 4 5" xfId="4579"/>
    <cellStyle name="Currency [0] 4 6" xfId="4580"/>
    <cellStyle name="Currency [0] 4 7" xfId="4581"/>
    <cellStyle name="Currency [0] 4 8" xfId="4582"/>
    <cellStyle name="Currency [0] 4 9" xfId="4583"/>
    <cellStyle name="Currency [0] 5" xfId="4584"/>
    <cellStyle name="Currency [0] 5 2" xfId="4585"/>
    <cellStyle name="Currency [0] 5 3" xfId="4586"/>
    <cellStyle name="Currency [0] 5 4" xfId="4587"/>
    <cellStyle name="Currency [0] 5 5" xfId="4588"/>
    <cellStyle name="Currency [0] 5 6" xfId="4589"/>
    <cellStyle name="Currency [0] 5 7" xfId="4590"/>
    <cellStyle name="Currency [0] 5 8" xfId="4591"/>
    <cellStyle name="Currency [0] 5 9" xfId="4592"/>
    <cellStyle name="Currency [0] 6" xfId="4593"/>
    <cellStyle name="Currency [0] 6 2" xfId="4594"/>
    <cellStyle name="Currency [0] 6 3" xfId="4595"/>
    <cellStyle name="Currency [0] 7" xfId="4596"/>
    <cellStyle name="Currency [0] 7 2" xfId="4597"/>
    <cellStyle name="Currency [0] 7 3" xfId="4598"/>
    <cellStyle name="Currency [0] 8" xfId="4599"/>
    <cellStyle name="Currency [0] 8 2" xfId="4600"/>
    <cellStyle name="Currency [0] 8 3" xfId="4601"/>
    <cellStyle name="Currency [00]" xfId="4602"/>
    <cellStyle name="Currency [00] 2" xfId="10780"/>
    <cellStyle name="Currency [1]" xfId="4603"/>
    <cellStyle name="Currency [2]" xfId="4604"/>
    <cellStyle name="Currency [3]" xfId="4605"/>
    <cellStyle name="Currency 0" xfId="4606"/>
    <cellStyle name="Currency 2" xfId="4607"/>
    <cellStyle name="Currency EN" xfId="4608"/>
    <cellStyle name="Currency EN 2" xfId="4609"/>
    <cellStyle name="Currency EN 3" xfId="4610"/>
    <cellStyle name="Currency EN 4" xfId="12148"/>
    <cellStyle name="Currency RU" xfId="4611"/>
    <cellStyle name="Currency RU 2" xfId="4612"/>
    <cellStyle name="Currency RU 3" xfId="4613"/>
    <cellStyle name="Currency RU 4" xfId="12149"/>
    <cellStyle name="Currency RU calc" xfId="4614"/>
    <cellStyle name="Currency RU calc 2" xfId="4615"/>
    <cellStyle name="Currency RU calc 2 2" xfId="9348"/>
    <cellStyle name="Currency RU calc 3" xfId="4616"/>
    <cellStyle name="Currency RU calc 3 2" xfId="9349"/>
    <cellStyle name="Currency RU calc 4" xfId="9347"/>
    <cellStyle name="Currency RU calc 5" xfId="12150"/>
    <cellStyle name="Currency RU_CP-P (2)" xfId="4617"/>
    <cellStyle name="Currency_#6 Temps &amp; Contractors" xfId="4618"/>
    <cellStyle name="Currency0" xfId="1408"/>
    <cellStyle name="Currency0 2" xfId="4619"/>
    <cellStyle name="Currency2" xfId="1409"/>
    <cellStyle name="CUS.Work.Area" xfId="4620"/>
    <cellStyle name="d" xfId="4621"/>
    <cellStyle name="Đ_x0010_" xfId="1410"/>
    <cellStyle name="Dash" xfId="4622"/>
    <cellStyle name="Data" xfId="4623"/>
    <cellStyle name="DataBold" xfId="4624"/>
    <cellStyle name="Date" xfId="1411"/>
    <cellStyle name="date 2" xfId="1412"/>
    <cellStyle name="Date 3" xfId="4625"/>
    <cellStyle name="date 3 2" xfId="4626"/>
    <cellStyle name="Date 3 3" xfId="11570"/>
    <cellStyle name="Date 4" xfId="4627"/>
    <cellStyle name="date 4 2" xfId="4628"/>
    <cellStyle name="date 5" xfId="10781"/>
    <cellStyle name="date 6" xfId="10638"/>
    <cellStyle name="date 7" xfId="11416"/>
    <cellStyle name="date 8" xfId="10639"/>
    <cellStyle name="Date Aligned" xfId="4629"/>
    <cellStyle name="Date EN" xfId="4630"/>
    <cellStyle name="Date EN 2" xfId="12151"/>
    <cellStyle name="Date RU" xfId="4631"/>
    <cellStyle name="Date RU 2" xfId="12152"/>
    <cellStyle name="Date Short" xfId="4632"/>
    <cellStyle name="Date Short 2" xfId="10782"/>
    <cellStyle name="Date, Long" xfId="4633"/>
    <cellStyle name="Date, Short" xfId="4634"/>
    <cellStyle name="Date_BV204 DCF Model" xfId="4635"/>
    <cellStyle name="Dateline" xfId="4636"/>
    <cellStyle name="Dates" xfId="1413"/>
    <cellStyle name="Dates 2" xfId="10783"/>
    <cellStyle name="DateTime" xfId="4637"/>
    <cellStyle name="Debit" xfId="4638"/>
    <cellStyle name="Debit subtotal" xfId="4639"/>
    <cellStyle name="Debit subtotal 2" xfId="9350"/>
    <cellStyle name="Debit Total" xfId="4640"/>
    <cellStyle name="Debit_Tickmarks" xfId="4641"/>
    <cellStyle name="Dec_0" xfId="4642"/>
    <cellStyle name="Default" xfId="4643"/>
    <cellStyle name="DELTA" xfId="4644"/>
    <cellStyle name="DELTA 2" xfId="10784"/>
    <cellStyle name="Dezimal [0]_Bilanz" xfId="4645"/>
    <cellStyle name="Dezimal__Utopia Index Index und Guidance (Deutsch)" xfId="4646"/>
    <cellStyle name="Dia" xfId="4647"/>
    <cellStyle name="Diary" xfId="4648"/>
    <cellStyle name="DistributionType" xfId="4649"/>
    <cellStyle name="Dollar" xfId="4650"/>
    <cellStyle name="Dollars" xfId="4651"/>
    <cellStyle name="done" xfId="4652"/>
    <cellStyle name="done 2" xfId="10785"/>
    <cellStyle name="Dotted Line" xfId="4653"/>
    <cellStyle name="Double Accounting" xfId="4654"/>
    <cellStyle name="Dziesiêtny [0]_1" xfId="4655"/>
    <cellStyle name="Dziesiêtny_1" xfId="4656"/>
    <cellStyle name="E&amp;Y House" xfId="4657"/>
    <cellStyle name="E&amp;Y House 2" xfId="10786"/>
    <cellStyle name="E&amp;Y House 3" xfId="12153"/>
    <cellStyle name="ein" xfId="4658"/>
    <cellStyle name="ein 2" xfId="9351"/>
    <cellStyle name="E-mail" xfId="1414"/>
    <cellStyle name="E-mail 2" xfId="4659"/>
    <cellStyle name="E-mail 3" xfId="10787"/>
    <cellStyle name="E-mail_46EP.2011(v2.0)" xfId="4660"/>
    <cellStyle name="Emphasis 1" xfId="1415"/>
    <cellStyle name="Emphasis 1 2" xfId="10788"/>
    <cellStyle name="Emphasis 2" xfId="1416"/>
    <cellStyle name="Emphasis 2 2" xfId="10789"/>
    <cellStyle name="Emphasis 3" xfId="1417"/>
    <cellStyle name="Encabez1" xfId="4661"/>
    <cellStyle name="Encabez2" xfId="4662"/>
    <cellStyle name="Enter Currency (0)" xfId="4663"/>
    <cellStyle name="Enter Currency (0) 2" xfId="10790"/>
    <cellStyle name="Enter Currency (2)" xfId="4664"/>
    <cellStyle name="Enter Currency (2) 2" xfId="10791"/>
    <cellStyle name="Enter Units (0)" xfId="4665"/>
    <cellStyle name="Enter Units (0) 2" xfId="10792"/>
    <cellStyle name="Enter Units (1)" xfId="4666"/>
    <cellStyle name="Enter Units (1) 2" xfId="10793"/>
    <cellStyle name="Enter Units (2)" xfId="4667"/>
    <cellStyle name="Enter Units (2) 2" xfId="10794"/>
    <cellStyle name="Euro" xfId="1418"/>
    <cellStyle name="Euro 2" xfId="2714"/>
    <cellStyle name="Euro 2 2" xfId="4668"/>
    <cellStyle name="Euro 3" xfId="2713"/>
    <cellStyle name="Euro 3 2" xfId="9552"/>
    <cellStyle name="Euro 4" xfId="10795"/>
    <cellStyle name="Euro 5" xfId="9539"/>
    <cellStyle name="ew" xfId="4669"/>
    <cellStyle name="Excel Built-in Normal" xfId="1419"/>
    <cellStyle name="Excel Built-in Normal 2" xfId="1420"/>
    <cellStyle name="Excel Built-in Normal 2 2" xfId="10796"/>
    <cellStyle name="Excel Built-in Normal 2 3" xfId="11633"/>
    <cellStyle name="Excel Built-in Normal 3" xfId="1421"/>
    <cellStyle name="Excel Built-in Normal 3 2" xfId="11632"/>
    <cellStyle name="Excel Built-in Normal 4" xfId="1422"/>
    <cellStyle name="Excel Built-in Normal 5" xfId="1423"/>
    <cellStyle name="Excel Built-in Normal 6" xfId="1424"/>
    <cellStyle name="Excel Built-in Normal 7" xfId="1425"/>
    <cellStyle name="Excel Built-in Normal 8" xfId="1426"/>
    <cellStyle name="Excel Built-in Normal 9" xfId="4670"/>
    <cellStyle name="Explanatory Text" xfId="1427"/>
    <cellStyle name="Ezres [0]_Document" xfId="4671"/>
    <cellStyle name="Ezres_Document" xfId="4672"/>
    <cellStyle name="F2" xfId="4673"/>
    <cellStyle name="F3" xfId="4674"/>
    <cellStyle name="F4" xfId="4675"/>
    <cellStyle name="F5" xfId="4676"/>
    <cellStyle name="F6" xfId="4677"/>
    <cellStyle name="F7" xfId="4678"/>
    <cellStyle name="F8" xfId="4679"/>
    <cellStyle name="fghdfhgvhgvhOR" xfId="4680"/>
    <cellStyle name="fghdfhgvhgvhOR 2" xfId="12154"/>
    <cellStyle name="Fijo" xfId="4681"/>
    <cellStyle name="Financiero" xfId="4682"/>
    <cellStyle name="Fixed" xfId="1428"/>
    <cellStyle name="Fixed 2" xfId="4683"/>
    <cellStyle name="Fixed 3" xfId="10797"/>
    <cellStyle name="Flag" xfId="4684"/>
    <cellStyle name="Flag 2" xfId="10798"/>
    <cellStyle name="fo]_x000d__x000a_UserName=Murat Zelef_x000d__x000a_UserCompany=Bumerang_x000d__x000a__x000d__x000a_[File Paths]_x000d__x000a_WorkingDirectory=C:\EQUIS\DLWIN_x000d__x000a_DownLoader=C" xfId="4685"/>
    <cellStyle name="Followed Hyperlink" xfId="1429"/>
    <cellStyle name="Followed Hyperlink 2" xfId="4686"/>
    <cellStyle name="Followed Hyperlink_08-11-2000" xfId="4687"/>
    <cellStyle name="Fonts" xfId="4688"/>
    <cellStyle name="Fonts 2" xfId="4689"/>
    <cellStyle name="Fonts 3" xfId="4690"/>
    <cellStyle name="footer" xfId="4691"/>
    <cellStyle name="Footnote" xfId="4692"/>
    <cellStyle name="Footnotes" xfId="1430"/>
    <cellStyle name="From" xfId="12155"/>
    <cellStyle name="g" xfId="4693"/>
    <cellStyle name="g 2" xfId="10374"/>
    <cellStyle name="g 2 2" xfId="12556"/>
    <cellStyle name="g_Invoice GI" xfId="4694"/>
    <cellStyle name="g_Invoice GI 2" xfId="10375"/>
    <cellStyle name="g_Invoice GI 2 2" xfId="12557"/>
    <cellStyle name="g_Invoice GI_План ФХД котельной (ТЭЦ) от 22.01.08 последняя версия А3" xfId="4695"/>
    <cellStyle name="g_Invoice GI_План ФХД котельной (ТЭЦ) от 22.01.08 последняя версия А3 2" xfId="10376"/>
    <cellStyle name="g_Invoice GI_План ФХД котельной (ТЭЦ) от 22.01.08 последняя версия А3 2 2" xfId="12558"/>
    <cellStyle name="g_План ФХД котельной (ТЭЦ) от 22.01.08 последняя версия А3" xfId="4696"/>
    <cellStyle name="g_План ФХД котельной (ТЭЦ) от 22.01.08 последняя версия А3 2" xfId="10377"/>
    <cellStyle name="g_План ФХД котельной (ТЭЦ) от 22.01.08 последняя версия А3 2 2" xfId="12559"/>
    <cellStyle name="General_Ledger" xfId="1431"/>
    <cellStyle name="Good" xfId="1432"/>
    <cellStyle name="Good 2" xfId="1433"/>
    <cellStyle name="Good 3" xfId="11571"/>
    <cellStyle name="Green" xfId="4697"/>
    <cellStyle name="Green 2" xfId="12156"/>
    <cellStyle name="Grey" xfId="4698"/>
    <cellStyle name="Grey 2" xfId="10799"/>
    <cellStyle name="Group" xfId="4699"/>
    <cellStyle name="GroupNote" xfId="4700"/>
    <cellStyle name="GWN Table Body" xfId="4701"/>
    <cellStyle name="GWN Table Header" xfId="4702"/>
    <cellStyle name="GWN Table Left Header" xfId="4703"/>
    <cellStyle name="GWN Table Note" xfId="4704"/>
    <cellStyle name="GWN Table Title" xfId="4705"/>
    <cellStyle name="hard no" xfId="4706"/>
    <cellStyle name="hard no 2" xfId="9352"/>
    <cellStyle name="hard number" xfId="4707"/>
    <cellStyle name="Hard Percent" xfId="4708"/>
    <cellStyle name="hardno" xfId="4709"/>
    <cellStyle name="Header" xfId="4710"/>
    <cellStyle name="Header 2" xfId="10800"/>
    <cellStyle name="Header 3" xfId="10308"/>
    <cellStyle name="Header1" xfId="4711"/>
    <cellStyle name="Header1 2" xfId="4712"/>
    <cellStyle name="Header1 2 2" xfId="10378"/>
    <cellStyle name="Header1 2 2 2" xfId="12560"/>
    <cellStyle name="Header1 3" xfId="4713"/>
    <cellStyle name="Header1 3 2" xfId="10379"/>
    <cellStyle name="Header1 3 2 2" xfId="12561"/>
    <cellStyle name="Header1 4" xfId="10801"/>
    <cellStyle name="Header1 4 2" xfId="12824"/>
    <cellStyle name="Header2" xfId="4714"/>
    <cellStyle name="Header2 2" xfId="4715"/>
    <cellStyle name="Header2 2 2" xfId="4716"/>
    <cellStyle name="Header2 2 2 2" xfId="9355"/>
    <cellStyle name="Header2 2 2 2 2" xfId="9726"/>
    <cellStyle name="Header2 2 3" xfId="4717"/>
    <cellStyle name="Header2 2 3 2" xfId="9356"/>
    <cellStyle name="Header2 2 3 2 2" xfId="9727"/>
    <cellStyle name="Header2 2 4" xfId="9354"/>
    <cellStyle name="Header2 2 4 2" xfId="10362"/>
    <cellStyle name="Header2 3" xfId="4718"/>
    <cellStyle name="Header2 3 2" xfId="4719"/>
    <cellStyle name="Header2 3 2 2" xfId="9358"/>
    <cellStyle name="Header2 3 2 2 2" xfId="9729"/>
    <cellStyle name="Header2 3 3" xfId="4720"/>
    <cellStyle name="Header2 3 3 2" xfId="9359"/>
    <cellStyle name="Header2 3 3 2 2" xfId="9730"/>
    <cellStyle name="Header2 3 4" xfId="9357"/>
    <cellStyle name="Header2 3 4 2" xfId="9728"/>
    <cellStyle name="Header2 4" xfId="4721"/>
    <cellStyle name="Header2 4 2" xfId="4722"/>
    <cellStyle name="Header2 5" xfId="4723"/>
    <cellStyle name="Header2 6" xfId="9353"/>
    <cellStyle name="Header2 6 2" xfId="9725"/>
    <cellStyle name="Header2_реестр объектов ЕНЭС" xfId="4724"/>
    <cellStyle name="Heading" xfId="1434"/>
    <cellStyle name="Heading 1" xfId="1435"/>
    <cellStyle name="Heading 1 1" xfId="1436"/>
    <cellStyle name="Heading 1 2" xfId="1437"/>
    <cellStyle name="Heading 1 2 2" xfId="4725"/>
    <cellStyle name="Heading 1 2 3" xfId="10803"/>
    <cellStyle name="Heading 1 3" xfId="4726"/>
    <cellStyle name="Heading 1 3 2" xfId="4727"/>
    <cellStyle name="Heading 1 4" xfId="4728"/>
    <cellStyle name="Heading 1_реестр объектов ЕНЭС" xfId="4729"/>
    <cellStyle name="Heading 10" xfId="10635"/>
    <cellStyle name="Heading 2" xfId="1438"/>
    <cellStyle name="Heading 2 2" xfId="1439"/>
    <cellStyle name="Heading 2 2 2" xfId="4730"/>
    <cellStyle name="Heading 2 2 3" xfId="10804"/>
    <cellStyle name="Heading 2 3" xfId="4731"/>
    <cellStyle name="Heading 3" xfId="1440"/>
    <cellStyle name="Heading 3 2" xfId="1441"/>
    <cellStyle name="Heading 3 2 2" xfId="10805"/>
    <cellStyle name="Heading 3 3" xfId="4732"/>
    <cellStyle name="Heading 3 3 2" xfId="11572"/>
    <cellStyle name="Heading 4" xfId="1442"/>
    <cellStyle name="Heading 4 2" xfId="1443"/>
    <cellStyle name="Heading 4 3" xfId="11573"/>
    <cellStyle name="heading 5" xfId="4733"/>
    <cellStyle name="heading 5 2" xfId="4734"/>
    <cellStyle name="heading 6" xfId="4735"/>
    <cellStyle name="heading 6 2" xfId="4736"/>
    <cellStyle name="Heading 7" xfId="10802"/>
    <cellStyle name="Heading 8" xfId="10634"/>
    <cellStyle name="Heading 9" xfId="10622"/>
    <cellStyle name="heading_a2" xfId="4737"/>
    <cellStyle name="Heading1" xfId="4738"/>
    <cellStyle name="Heading1 1" xfId="4739"/>
    <cellStyle name="Heading1_лизинг и страхование" xfId="4740"/>
    <cellStyle name="Heading2" xfId="1444"/>
    <cellStyle name="Heading2 2" xfId="4741"/>
    <cellStyle name="Heading2 3" xfId="10806"/>
    <cellStyle name="Heading2_46EP.2011(v2.0)" xfId="4742"/>
    <cellStyle name="Heading3" xfId="4743"/>
    <cellStyle name="Heading3 2" xfId="10807"/>
    <cellStyle name="Heading4" xfId="4744"/>
    <cellStyle name="Heading4 2" xfId="10808"/>
    <cellStyle name="Heading5" xfId="4745"/>
    <cellStyle name="Heading5 2" xfId="10809"/>
    <cellStyle name="Heading6" xfId="4746"/>
    <cellStyle name="Heading6 2" xfId="10810"/>
    <cellStyle name="HeadingS" xfId="4747"/>
    <cellStyle name="HeadingS 2" xfId="4748"/>
    <cellStyle name="HeadingS 3" xfId="4749"/>
    <cellStyle name="Headline2" xfId="4750"/>
    <cellStyle name="Headline3" xfId="4751"/>
    <cellStyle name="Hidden" xfId="1445"/>
    <cellStyle name="Hidden 2" xfId="1446"/>
    <cellStyle name="Hidden 2 2" xfId="4752"/>
    <cellStyle name="Hidden 2 2 2" xfId="9360"/>
    <cellStyle name="Hidden 2 3" xfId="4753"/>
    <cellStyle name="Hidden 2 3 2" xfId="9361"/>
    <cellStyle name="Hidden 2 4" xfId="9165"/>
    <cellStyle name="Hidden 3" xfId="1447"/>
    <cellStyle name="Hidden 3 2" xfId="4754"/>
    <cellStyle name="Hidden 3 2 2" xfId="9362"/>
    <cellStyle name="Hidden 3 3" xfId="4755"/>
    <cellStyle name="Hidden 3 3 2" xfId="9363"/>
    <cellStyle name="Hidden 3 4" xfId="9166"/>
    <cellStyle name="Hidden 4" xfId="4756"/>
    <cellStyle name="Hidden 4 2" xfId="9364"/>
    <cellStyle name="Hidden 5" xfId="4757"/>
    <cellStyle name="Hidden 5 2" xfId="9365"/>
    <cellStyle name="Hidden 6" xfId="9164"/>
    <cellStyle name="Hide" xfId="4758"/>
    <cellStyle name="Horizontal" xfId="4759"/>
    <cellStyle name="Horizontal 2" xfId="10811"/>
    <cellStyle name="Hyperlink" xfId="1448"/>
    <cellStyle name="Hyperlink 2" xfId="4760"/>
    <cellStyle name="Hyperlink_08-11-2000" xfId="4761"/>
    <cellStyle name="í â› [0.00]_Sheet1" xfId="4762"/>
    <cellStyle name="I?ioaio" xfId="4763"/>
    <cellStyle name="Iau?iue" xfId="4764"/>
    <cellStyle name="Iau?iue1" xfId="4765"/>
    <cellStyle name="Îáű÷íűé__FES" xfId="1449"/>
    <cellStyle name="Îáû÷íûé_cogs" xfId="4766"/>
    <cellStyle name="Index" xfId="4767"/>
    <cellStyle name="Index 2" xfId="10812"/>
    <cellStyle name="Îňęđűâŕâřŕ˙ń˙ ăčďĺđńńűëęŕ" xfId="1450"/>
    <cellStyle name="Îňęđűâŕâřŕ˙ń˙ ăčďĺđńńűëęŕ 2" xfId="4768"/>
    <cellStyle name="Îňęđűâŕâřŕ˙ń˙ ăčďĺđńńűëęŕ_Расчет критериев" xfId="4769"/>
    <cellStyle name="Info" xfId="4770"/>
    <cellStyle name="Info 2" xfId="9366"/>
    <cellStyle name="Input" xfId="1451"/>
    <cellStyle name="Input [yellow]" xfId="4771"/>
    <cellStyle name="Input [yellow] 2" xfId="10814"/>
    <cellStyle name="Input 10" xfId="4772"/>
    <cellStyle name="Input 10 2" xfId="9731"/>
    <cellStyle name="Input 11" xfId="4773"/>
    <cellStyle name="Input 11 2" xfId="9732"/>
    <cellStyle name="Input 12" xfId="4774"/>
    <cellStyle name="Input 12 2" xfId="9733"/>
    <cellStyle name="Input 13" xfId="4775"/>
    <cellStyle name="Input 13 2" xfId="9734"/>
    <cellStyle name="Input 14" xfId="4776"/>
    <cellStyle name="Input 14 2" xfId="9735"/>
    <cellStyle name="Input 15" xfId="9650"/>
    <cellStyle name="Input 16" xfId="10371"/>
    <cellStyle name="Input 17" xfId="10813"/>
    <cellStyle name="Input 18" xfId="10629"/>
    <cellStyle name="Input 19" xfId="10623"/>
    <cellStyle name="Input 2" xfId="1452"/>
    <cellStyle name="Input 2 2" xfId="4777"/>
    <cellStyle name="Input 2 2 2" xfId="4778"/>
    <cellStyle name="Input 2 2 2 2" xfId="9738"/>
    <cellStyle name="Input 2 2 2 3" xfId="11635"/>
    <cellStyle name="Input 2 2 3" xfId="9737"/>
    <cellStyle name="Input 2 2 3 2" xfId="11636"/>
    <cellStyle name="Input 2 2 4" xfId="10816"/>
    <cellStyle name="Input 2 2 5" xfId="11637"/>
    <cellStyle name="Input 2 2 6" xfId="11638"/>
    <cellStyle name="Input 2 3" xfId="4779"/>
    <cellStyle name="Input 2 3 2" xfId="9739"/>
    <cellStyle name="Input 2 3 3" xfId="11639"/>
    <cellStyle name="Input 2 4" xfId="9736"/>
    <cellStyle name="Input 2 4 2" xfId="11640"/>
    <cellStyle name="Input 2 5" xfId="10815"/>
    <cellStyle name="Input 2 5 2" xfId="11641"/>
    <cellStyle name="Input 2 6" xfId="11642"/>
    <cellStyle name="Input 2 7" xfId="11643"/>
    <cellStyle name="Input 2 8" xfId="11634"/>
    <cellStyle name="Input 20" xfId="10630"/>
    <cellStyle name="Input 21" xfId="11528"/>
    <cellStyle name="Input 3" xfId="1453"/>
    <cellStyle name="Input 3 2" xfId="4780"/>
    <cellStyle name="Input 3 2 2" xfId="4781"/>
    <cellStyle name="Input 3 2 2 2" xfId="9741"/>
    <cellStyle name="Input 3 2 3" xfId="9740"/>
    <cellStyle name="Input 3 2 4" xfId="11644"/>
    <cellStyle name="Input 3 3" xfId="4782"/>
    <cellStyle name="Input 3 3 2" xfId="9742"/>
    <cellStyle name="Input 3 3 3" xfId="11645"/>
    <cellStyle name="Input 3 4" xfId="10332"/>
    <cellStyle name="Input 3 4 2" xfId="11646"/>
    <cellStyle name="Input 3 5" xfId="10817"/>
    <cellStyle name="Input 3 6" xfId="11647"/>
    <cellStyle name="Input 4" xfId="4783"/>
    <cellStyle name="Input 4 2" xfId="4784"/>
    <cellStyle name="Input 4 2 2" xfId="4785"/>
    <cellStyle name="Input 4 2 2 2" xfId="9745"/>
    <cellStyle name="Input 4 2 3" xfId="9744"/>
    <cellStyle name="Input 4 2 4" xfId="11648"/>
    <cellStyle name="Input 4 3" xfId="4786"/>
    <cellStyle name="Input 4 3 2" xfId="9746"/>
    <cellStyle name="Input 4 3 3" xfId="11649"/>
    <cellStyle name="Input 4 4" xfId="9743"/>
    <cellStyle name="Input 4 4 2" xfId="11650"/>
    <cellStyle name="Input 4 5" xfId="10818"/>
    <cellStyle name="Input 4 6" xfId="11651"/>
    <cellStyle name="Input 5" xfId="4787"/>
    <cellStyle name="Input 5 2" xfId="4788"/>
    <cellStyle name="Input 5 2 2" xfId="9368"/>
    <cellStyle name="Input 5 3" xfId="4789"/>
    <cellStyle name="Input 5 3 2" xfId="9369"/>
    <cellStyle name="Input 5 4" xfId="9367"/>
    <cellStyle name="Input 5 5" xfId="11652"/>
    <cellStyle name="Input 6" xfId="4790"/>
    <cellStyle name="Input 6 2" xfId="4791"/>
    <cellStyle name="Input 6 2 2" xfId="9371"/>
    <cellStyle name="Input 6 3" xfId="4792"/>
    <cellStyle name="Input 6 3 2" xfId="9372"/>
    <cellStyle name="Input 6 4" xfId="9370"/>
    <cellStyle name="Input 6 5" xfId="11653"/>
    <cellStyle name="Input 7" xfId="4793"/>
    <cellStyle name="Input 7 2" xfId="4794"/>
    <cellStyle name="Input 7 2 2" xfId="9374"/>
    <cellStyle name="Input 7 3" xfId="4795"/>
    <cellStyle name="Input 7 3 2" xfId="9375"/>
    <cellStyle name="Input 7 4" xfId="9373"/>
    <cellStyle name="Input 7 5" xfId="11654"/>
    <cellStyle name="Input 8" xfId="4796"/>
    <cellStyle name="Input 8 2" xfId="4797"/>
    <cellStyle name="Input 8 2 2" xfId="9748"/>
    <cellStyle name="Input 8 3" xfId="9747"/>
    <cellStyle name="Input 9" xfId="4798"/>
    <cellStyle name="Input 9 2" xfId="9749"/>
    <cellStyle name="Input%" xfId="4799"/>
    <cellStyle name="Input, 0 dec" xfId="4800"/>
    <cellStyle name="Input, 1 dec" xfId="4801"/>
    <cellStyle name="Input, 2 dec" xfId="4802"/>
    <cellStyle name="Input_Cell" xfId="1454"/>
    <cellStyle name="InputBlueFont" xfId="4803"/>
    <cellStyle name="InputCurrency" xfId="4804"/>
    <cellStyle name="InputCurrency2" xfId="4805"/>
    <cellStyle name="InputDate" xfId="4806"/>
    <cellStyle name="InputDecimal" xfId="4807"/>
    <cellStyle name="InputGen" xfId="4808"/>
    <cellStyle name="InputMultiple1" xfId="4809"/>
    <cellStyle name="InputPercent1" xfId="4810"/>
    <cellStyle name="Inputs" xfId="1455"/>
    <cellStyle name="Inputs (const)" xfId="1456"/>
    <cellStyle name="Inputs (const) 2" xfId="4811"/>
    <cellStyle name="Inputs (const)_46EP.2011(v2.0)" xfId="4812"/>
    <cellStyle name="Inputs 2" xfId="4813"/>
    <cellStyle name="Inputs Co" xfId="1457"/>
    <cellStyle name="Inputs_46EE.2011(v1.0)" xfId="4814"/>
    <cellStyle name="InputValue" xfId="4815"/>
    <cellStyle name="Integer" xfId="4816"/>
    <cellStyle name="Invisible" xfId="4817"/>
    <cellStyle name="Ioe?uaaaoayny aeia?nnueea" xfId="4818"/>
    <cellStyle name="ISO" xfId="4819"/>
    <cellStyle name="Italic" xfId="4820"/>
    <cellStyle name="Item" xfId="4821"/>
    <cellStyle name="ItemTypeClass" xfId="4822"/>
    <cellStyle name="ItemTypeClass 2" xfId="9750"/>
    <cellStyle name="Ivedimas" xfId="4823"/>
    <cellStyle name="Ivedimas 2" xfId="9751"/>
    <cellStyle name="Ivedimo1" xfId="4824"/>
    <cellStyle name="Ivedimo1 2" xfId="9648"/>
    <cellStyle name="Ivedimo2" xfId="4825"/>
    <cellStyle name="Ivedimo2 2" xfId="9752"/>
    <cellStyle name="Ivedimo5" xfId="4826"/>
    <cellStyle name="Ivedimo5 2" xfId="9753"/>
    <cellStyle name="Just_Table" xfId="1458"/>
    <cellStyle name="Komma [0]_Arcen" xfId="4827"/>
    <cellStyle name="Komma_Arcen" xfId="4828"/>
    <cellStyle name="KPMG Heading 1" xfId="4829"/>
    <cellStyle name="KPMG Heading 2" xfId="4830"/>
    <cellStyle name="KPMG Heading 3" xfId="4831"/>
    <cellStyle name="KPMG Heading 4" xfId="4832"/>
    <cellStyle name="KPMG Normal" xfId="4833"/>
    <cellStyle name="KPMG Normal Text" xfId="4834"/>
    <cellStyle name="LeftTitle" xfId="1459"/>
    <cellStyle name="Level" xfId="4835"/>
    <cellStyle name="Line Number" xfId="4836"/>
    <cellStyle name="Link Currency (0)" xfId="4837"/>
    <cellStyle name="Link Currency (0) 2" xfId="10819"/>
    <cellStyle name="Link Currency (2)" xfId="4838"/>
    <cellStyle name="Link Currency (2) 2" xfId="10820"/>
    <cellStyle name="Link Units (0)" xfId="4839"/>
    <cellStyle name="Link Units (0) 2" xfId="10821"/>
    <cellStyle name="Link Units (1)" xfId="4840"/>
    <cellStyle name="Link Units (1) 2" xfId="10822"/>
    <cellStyle name="Link Units (2)" xfId="4841"/>
    <cellStyle name="Link Units (2) 2" xfId="10823"/>
    <cellStyle name="Linked Cell" xfId="1460"/>
    <cellStyle name="Linked Cell 2" xfId="1461"/>
    <cellStyle name="Linked Cell 3" xfId="11574"/>
    <cellStyle name="lue" xfId="4842"/>
    <cellStyle name="Main text" xfId="4843"/>
    <cellStyle name="Margin" xfId="4844"/>
    <cellStyle name="Matrix" xfId="4845"/>
    <cellStyle name="Matrix 2" xfId="10825"/>
    <cellStyle name="Millares [0]_10 AVERIAS MASIVAS + ANT" xfId="4846"/>
    <cellStyle name="Millares_10 AVERIAS MASIVAS + ANT" xfId="4847"/>
    <cellStyle name="Milliers [0]_BUDGET" xfId="4848"/>
    <cellStyle name="Milliers_BUDGET" xfId="4849"/>
    <cellStyle name="Millions" xfId="4850"/>
    <cellStyle name="Millions 2" xfId="10826"/>
    <cellStyle name="Millions 2 2" xfId="12825"/>
    <cellStyle name="mnb" xfId="4851"/>
    <cellStyle name="mnb 2" xfId="9376"/>
    <cellStyle name="mnb 2 2" xfId="10827"/>
    <cellStyle name="mnb 3" xfId="12157"/>
    <cellStyle name="Moneda [0]_10 AVERIAS MASIVAS + ANT" xfId="4852"/>
    <cellStyle name="Moneda_10 AVERIAS MASIVAS + ANT" xfId="4853"/>
    <cellStyle name="Monétaire [0]_BUDGET" xfId="4854"/>
    <cellStyle name="Monétaire_BUDGET" xfId="4855"/>
    <cellStyle name="Multiple" xfId="4856"/>
    <cellStyle name="Multiple [0]" xfId="4857"/>
    <cellStyle name="Multiple [1]" xfId="4858"/>
    <cellStyle name="Multiple [2]" xfId="4859"/>
    <cellStyle name="Multiple [3]" xfId="4860"/>
    <cellStyle name="Multiple, 1 dec" xfId="4861"/>
    <cellStyle name="Multiple, 2 dec" xfId="4862"/>
    <cellStyle name="Multiple_1 Dec" xfId="4863"/>
    <cellStyle name="Multiple1" xfId="4864"/>
    <cellStyle name="MultipleBelow" xfId="4865"/>
    <cellStyle name="mystil" xfId="1462"/>
    <cellStyle name="n" xfId="4866"/>
    <cellStyle name="namber" xfId="4867"/>
    <cellStyle name="Neutral" xfId="1463"/>
    <cellStyle name="Neutral 2" xfId="1464"/>
    <cellStyle name="Neutral 3" xfId="11575"/>
    <cellStyle name="no" xfId="4868"/>
    <cellStyle name="no dec" xfId="4869"/>
    <cellStyle name="No.s to 1dp" xfId="4870"/>
    <cellStyle name="No_Input" xfId="1465"/>
    <cellStyle name="nor" xfId="4871"/>
    <cellStyle name="Norma11l" xfId="4872"/>
    <cellStyle name="Norma11l 2" xfId="12158"/>
    <cellStyle name="normail" xfId="4873"/>
    <cellStyle name="normal" xfId="1466"/>
    <cellStyle name="Normal - Style1" xfId="4874"/>
    <cellStyle name="Normal - Style1 2" xfId="4875"/>
    <cellStyle name="Normal - Style1 3" xfId="4876"/>
    <cellStyle name="normal 10" xfId="4877"/>
    <cellStyle name="Normal 2" xfId="1467"/>
    <cellStyle name="Normal 2 2" xfId="1468"/>
    <cellStyle name="Normal 2 2 2" xfId="10830"/>
    <cellStyle name="Normal 2 2 3" xfId="12159"/>
    <cellStyle name="Normal 2 3" xfId="4878"/>
    <cellStyle name="Normal 2 3 2" xfId="9377"/>
    <cellStyle name="Normal 2 3 2 2" xfId="9754"/>
    <cellStyle name="Normal 2 4" xfId="10829"/>
    <cellStyle name="Normal 3" xfId="1469"/>
    <cellStyle name="Normal 3 2" xfId="1470"/>
    <cellStyle name="Normal 3 2 2" xfId="8972"/>
    <cellStyle name="Normal 3 2 2 2" xfId="8973"/>
    <cellStyle name="Normal 3 2 2 2 2" xfId="10592"/>
    <cellStyle name="Normal 3 2 2 2 2 2" xfId="12795"/>
    <cellStyle name="Normal 3 2 2 2 3" xfId="12520"/>
    <cellStyle name="Normal 3 2 2 3" xfId="10591"/>
    <cellStyle name="Normal 3 2 2 3 2" xfId="12794"/>
    <cellStyle name="Normal 3 2 2 4" xfId="12519"/>
    <cellStyle name="Normal 3 2 3" xfId="8974"/>
    <cellStyle name="Normal 3 2 3 2" xfId="10593"/>
    <cellStyle name="Normal 3 2 3 2 2" xfId="12796"/>
    <cellStyle name="Normal 3 2 3 3" xfId="12521"/>
    <cellStyle name="Normal 3 2 4" xfId="10381"/>
    <cellStyle name="Normal 3 2 4 2" xfId="12563"/>
    <cellStyle name="Normal 3 2 5" xfId="12289"/>
    <cellStyle name="Normal 3 3" xfId="8975"/>
    <cellStyle name="Normal 3 3 2" xfId="8976"/>
    <cellStyle name="Normal 3 3 2 2" xfId="10595"/>
    <cellStyle name="Normal 3 3 2 2 2" xfId="12798"/>
    <cellStyle name="Normal 3 3 2 3" xfId="12523"/>
    <cellStyle name="Normal 3 3 3" xfId="10594"/>
    <cellStyle name="Normal 3 3 3 2" xfId="12797"/>
    <cellStyle name="Normal 3 3 4" xfId="12522"/>
    <cellStyle name="Normal 3 4" xfId="8977"/>
    <cellStyle name="Normal 3 4 2" xfId="10596"/>
    <cellStyle name="Normal 3 4 2 2" xfId="12799"/>
    <cellStyle name="Normal 3 4 3" xfId="12524"/>
    <cellStyle name="Normal 3 5" xfId="10380"/>
    <cellStyle name="Normal 3 5 2" xfId="12562"/>
    <cellStyle name="Normal 3 6" xfId="10831"/>
    <cellStyle name="Normal 3 6 2" xfId="12826"/>
    <cellStyle name="Normal 3 7" xfId="12160"/>
    <cellStyle name="Normal 3 8" xfId="12288"/>
    <cellStyle name="Normal 4" xfId="1471"/>
    <cellStyle name="Normal 4 2" xfId="1472"/>
    <cellStyle name="Normal 4 2 2" xfId="10833"/>
    <cellStyle name="Normal 4 3" xfId="4879"/>
    <cellStyle name="Normal 4 3 2" xfId="8978"/>
    <cellStyle name="Normal 4 3 2 2" xfId="10597"/>
    <cellStyle name="Normal 4 3 2 2 2" xfId="12800"/>
    <cellStyle name="Normal 4 3 2 3" xfId="12525"/>
    <cellStyle name="Normal 4 3 3" xfId="10383"/>
    <cellStyle name="Normal 4 3 3 2" xfId="12565"/>
    <cellStyle name="Normal 4 3 4" xfId="12291"/>
    <cellStyle name="Normal 4 4" xfId="8979"/>
    <cellStyle name="Normal 4 4 2" xfId="10598"/>
    <cellStyle name="Normal 4 4 2 2" xfId="12801"/>
    <cellStyle name="Normal 4 4 3" xfId="12526"/>
    <cellStyle name="Normal 4 5" xfId="10382"/>
    <cellStyle name="Normal 4 5 2" xfId="12564"/>
    <cellStyle name="Normal 4 6" xfId="10832"/>
    <cellStyle name="Normal 4 7" xfId="12161"/>
    <cellStyle name="Normal 4 8" xfId="12290"/>
    <cellStyle name="Normal 5" xfId="1473"/>
    <cellStyle name="Normal 5 2" xfId="1474"/>
    <cellStyle name="Normal 5 2 2" xfId="10835"/>
    <cellStyle name="Normal 5 3" xfId="4880"/>
    <cellStyle name="Normal 5 4" xfId="10834"/>
    <cellStyle name="Normal 5 5" xfId="12162"/>
    <cellStyle name="Normal 6" xfId="1475"/>
    <cellStyle name="Normal 6 2" xfId="4881"/>
    <cellStyle name="Normal 6 3" xfId="10836"/>
    <cellStyle name="Normal 6 4" xfId="12163"/>
    <cellStyle name="Normal 7" xfId="1476"/>
    <cellStyle name="Normal 7 2" xfId="10837"/>
    <cellStyle name="normal 8" xfId="4882"/>
    <cellStyle name="normal 9" xfId="4883"/>
    <cellStyle name="Normal." xfId="4884"/>
    <cellStyle name="Normal_! Приложение_Сбор инфо" xfId="4885"/>
    <cellStyle name="Normál_1." xfId="4886"/>
    <cellStyle name="Normal_16" xfId="9132"/>
    <cellStyle name="Normál_VERZIOK" xfId="4887"/>
    <cellStyle name="Normal_WACC Calculations" xfId="4888"/>
    <cellStyle name="Normal1" xfId="1477"/>
    <cellStyle name="Normal2" xfId="1478"/>
    <cellStyle name="Normale_MODELLO DI CONSOLIDAMENTO" xfId="4889"/>
    <cellStyle name="NormalGB" xfId="4890"/>
    <cellStyle name="normální_Rozvaha - aktiva" xfId="4891"/>
    <cellStyle name="Normalny_0" xfId="4892"/>
    <cellStyle name="normбlnм_laroux" xfId="4893"/>
    <cellStyle name="normбlnн_laroux" xfId="4894"/>
    <cellStyle name="Note" xfId="1479"/>
    <cellStyle name="Note 2" xfId="1480"/>
    <cellStyle name="Note 2 2" xfId="1481"/>
    <cellStyle name="Note 2 2 2" xfId="4896"/>
    <cellStyle name="Note 2 2 2 2" xfId="9133"/>
    <cellStyle name="Note 2 2 2 2 2" xfId="10352"/>
    <cellStyle name="Note 2 2 2 3" xfId="9379"/>
    <cellStyle name="Note 2 2 3" xfId="9134"/>
    <cellStyle name="Note 2 2 3 2" xfId="10353"/>
    <cellStyle name="Note 2 2 3 3" xfId="11656"/>
    <cellStyle name="Note 2 2 4" xfId="9169"/>
    <cellStyle name="Note 2 2 4 2" xfId="11657"/>
    <cellStyle name="Note 2 2 5" xfId="11658"/>
    <cellStyle name="Note 2 2 6" xfId="11659"/>
    <cellStyle name="Note 2 3" xfId="1482"/>
    <cellStyle name="Note 2 3 2" xfId="9135"/>
    <cellStyle name="Note 2 3 2 2" xfId="10354"/>
    <cellStyle name="Note 2 3 3" xfId="9170"/>
    <cellStyle name="Note 2 3 4" xfId="11660"/>
    <cellStyle name="Note 2 4" xfId="2715"/>
    <cellStyle name="Note 2 4 2" xfId="4897"/>
    <cellStyle name="Note 2 4 2 2" xfId="9380"/>
    <cellStyle name="Note 2 4 3" xfId="9296"/>
    <cellStyle name="Note 2 5" xfId="4895"/>
    <cellStyle name="Note 2 5 2" xfId="9378"/>
    <cellStyle name="Note 2 5 3" xfId="11661"/>
    <cellStyle name="Note 2 6" xfId="9168"/>
    <cellStyle name="Note 2 6 2" xfId="11662"/>
    <cellStyle name="Note 2 7" xfId="11663"/>
    <cellStyle name="Note 2 8" xfId="11655"/>
    <cellStyle name="Note 3" xfId="1483"/>
    <cellStyle name="Note 3 2" xfId="4899"/>
    <cellStyle name="Note 3 2 2" xfId="4900"/>
    <cellStyle name="Note 3 2 2 2" xfId="9382"/>
    <cellStyle name="Note 3 2 3" xfId="11665"/>
    <cellStyle name="Note 3 3" xfId="4901"/>
    <cellStyle name="Note 3 3 2" xfId="9383"/>
    <cellStyle name="Note 3 3 3" xfId="11666"/>
    <cellStyle name="Note 3 4" xfId="4902"/>
    <cellStyle name="Note 3 4 2" xfId="9384"/>
    <cellStyle name="Note 3 4 3" xfId="11667"/>
    <cellStyle name="Note 3 5" xfId="4898"/>
    <cellStyle name="Note 3 5 2" xfId="9381"/>
    <cellStyle name="Note 3 5 3" xfId="11668"/>
    <cellStyle name="Note 3 6" xfId="9171"/>
    <cellStyle name="Note 3 6 2" xfId="10838"/>
    <cellStyle name="Note 3 6 3" xfId="11669"/>
    <cellStyle name="Note 3 7" xfId="11664"/>
    <cellStyle name="Note 4" xfId="1484"/>
    <cellStyle name="Note 4 2" xfId="9136"/>
    <cellStyle name="Note 4 2 2" xfId="9137"/>
    <cellStyle name="Note 4 2 2 2" xfId="10356"/>
    <cellStyle name="Note 4 2 3" xfId="10355"/>
    <cellStyle name="Note 4 2 4" xfId="11670"/>
    <cellStyle name="Note 4 3" xfId="9138"/>
    <cellStyle name="Note 4 3 2" xfId="10357"/>
    <cellStyle name="Note 4 3 3" xfId="11671"/>
    <cellStyle name="Note 4 4" xfId="9139"/>
    <cellStyle name="Note 4 4 2" xfId="10358"/>
    <cellStyle name="Note 4 4 3" xfId="11672"/>
    <cellStyle name="Note 4 5" xfId="9172"/>
    <cellStyle name="Note 4 5 2" xfId="11673"/>
    <cellStyle name="Note 4 6" xfId="11674"/>
    <cellStyle name="Note 4 7" xfId="11576"/>
    <cellStyle name="Note 5" xfId="4903"/>
    <cellStyle name="Note 5 2" xfId="4904"/>
    <cellStyle name="Note 5 2 2" xfId="9386"/>
    <cellStyle name="Note 5 3" xfId="9385"/>
    <cellStyle name="Note 6" xfId="4905"/>
    <cellStyle name="Note 6 2" xfId="9387"/>
    <cellStyle name="Note 7" xfId="9167"/>
    <cellStyle name="Note_Критерии RAB" xfId="1485"/>
    <cellStyle name="Nr 0 dec" xfId="4906"/>
    <cellStyle name="Nr 0 dec - Input" xfId="4907"/>
    <cellStyle name="Nr 0 dec - Subtotal" xfId="4908"/>
    <cellStyle name="Nr 0 dec - Subtotal 2" xfId="9388"/>
    <cellStyle name="Nr 0 dec - Subtotal 2 2" xfId="9755"/>
    <cellStyle name="Nr 0 dec_Data" xfId="4909"/>
    <cellStyle name="Nr 1 dec" xfId="4910"/>
    <cellStyle name="Nr 1 dec - Input" xfId="4911"/>
    <cellStyle name="Nr, 0 dec" xfId="4912"/>
    <cellStyle name="number" xfId="4913"/>
    <cellStyle name="Number 2" xfId="10839"/>
    <cellStyle name="Number entry" xfId="4914"/>
    <cellStyle name="Number entry 2" xfId="9389"/>
    <cellStyle name="Number entry dec" xfId="4915"/>
    <cellStyle name="Number entry dec 2" xfId="9390"/>
    <cellStyle name="Number, 0 dec" xfId="4916"/>
    <cellStyle name="Number, 1 dec" xfId="4917"/>
    <cellStyle name="Number, 2 dec" xfId="4918"/>
    <cellStyle name="Nun??c [0]_Ecnn1" xfId="4919"/>
    <cellStyle name="Nun??c_Ecnn1" xfId="4920"/>
    <cellStyle name="Ôčíŕíńîâűé [0]_(ňŕá 3č)" xfId="1486"/>
    <cellStyle name="Ociriniaue [0]_5-C" xfId="4921"/>
    <cellStyle name="Ôčíŕíńîâűé_(ňŕá 3č)" xfId="1487"/>
    <cellStyle name="Ociriniaue_5-C" xfId="4922"/>
    <cellStyle name="Option" xfId="4923"/>
    <cellStyle name="Option 2" xfId="10840"/>
    <cellStyle name="OptionHeading" xfId="4924"/>
    <cellStyle name="OptionHeading 2" xfId="10841"/>
    <cellStyle name="OptionHeading2" xfId="4925"/>
    <cellStyle name="Ouny?e" xfId="4926"/>
    <cellStyle name="Ouny?e [0]" xfId="4927"/>
    <cellStyle name="Òûñÿ÷è [0]_cogs" xfId="4928"/>
    <cellStyle name="Òûñÿ÷è_cogs" xfId="4929"/>
    <cellStyle name="Output" xfId="1488"/>
    <cellStyle name="Output 2" xfId="1489"/>
    <cellStyle name="Output 2 2" xfId="4930"/>
    <cellStyle name="Output 2 2 2" xfId="4931"/>
    <cellStyle name="Output 2 2 2 2" xfId="9758"/>
    <cellStyle name="Output 2 2 2 3" xfId="11676"/>
    <cellStyle name="Output 2 2 3" xfId="9757"/>
    <cellStyle name="Output 2 2 3 2" xfId="11677"/>
    <cellStyle name="Output 2 2 4" xfId="10843"/>
    <cellStyle name="Output 2 2 5" xfId="11678"/>
    <cellStyle name="Output 2 2 6" xfId="11679"/>
    <cellStyle name="Output 2 3" xfId="4932"/>
    <cellStyle name="Output 2 3 2" xfId="9759"/>
    <cellStyle name="Output 2 3 3" xfId="11680"/>
    <cellStyle name="Output 2 4" xfId="9756"/>
    <cellStyle name="Output 2 4 2" xfId="11681"/>
    <cellStyle name="Output 2 5" xfId="10842"/>
    <cellStyle name="Output 2 6" xfId="11682"/>
    <cellStyle name="Output 2 7" xfId="11683"/>
    <cellStyle name="Output 2 8" xfId="11675"/>
    <cellStyle name="Output 3" xfId="1490"/>
    <cellStyle name="Output 3 2" xfId="4933"/>
    <cellStyle name="Output 3 2 2" xfId="4934"/>
    <cellStyle name="Output 3 2 2 2" xfId="9762"/>
    <cellStyle name="Output 3 2 3" xfId="9761"/>
    <cellStyle name="Output 3 2 4" xfId="11684"/>
    <cellStyle name="Output 3 3" xfId="4935"/>
    <cellStyle name="Output 3 3 2" xfId="9763"/>
    <cellStyle name="Output 3 3 3" xfId="11685"/>
    <cellStyle name="Output 3 4" xfId="9760"/>
    <cellStyle name="Output 3 4 2" xfId="11686"/>
    <cellStyle name="Output 3 5" xfId="10844"/>
    <cellStyle name="Output 3 6" xfId="11687"/>
    <cellStyle name="Output 4" xfId="4936"/>
    <cellStyle name="Output 4 2" xfId="4937"/>
    <cellStyle name="Output 4 2 2" xfId="4938"/>
    <cellStyle name="Output 4 2 2 2" xfId="9766"/>
    <cellStyle name="Output 4 2 3" xfId="9765"/>
    <cellStyle name="Output 4 2 4" xfId="11688"/>
    <cellStyle name="Output 4 3" xfId="4939"/>
    <cellStyle name="Output 4 3 2" xfId="9767"/>
    <cellStyle name="Output 4 3 3" xfId="11689"/>
    <cellStyle name="Output 4 4" xfId="9764"/>
    <cellStyle name="Output 4 4 2" xfId="11690"/>
    <cellStyle name="Output 4 5" xfId="10845"/>
    <cellStyle name="Output 4 6" xfId="11691"/>
    <cellStyle name="Output 5" xfId="4940"/>
    <cellStyle name="Output 5 2" xfId="4941"/>
    <cellStyle name="Output 5 2 2" xfId="9769"/>
    <cellStyle name="Output 5 3" xfId="9768"/>
    <cellStyle name="Output 6" xfId="4942"/>
    <cellStyle name="Output 6 2" xfId="9770"/>
    <cellStyle name="Output 7" xfId="9651"/>
    <cellStyle name="Output Amounts" xfId="4943"/>
    <cellStyle name="Output Column Headings" xfId="4944"/>
    <cellStyle name="Output Line Items" xfId="4945"/>
    <cellStyle name="Output Report Heading" xfId="4946"/>
    <cellStyle name="Output Report Title" xfId="4947"/>
    <cellStyle name="Output_Расчет котловых тарифов 25.12.2009" xfId="4948"/>
    <cellStyle name="Outputtitle" xfId="4949"/>
    <cellStyle name="Paaotsikko" xfId="4950"/>
    <cellStyle name="Page Number" xfId="4951"/>
    <cellStyle name="PageHeading" xfId="1491"/>
    <cellStyle name="PageTitle" xfId="4952"/>
    <cellStyle name="pb_page_heading_LS" xfId="4953"/>
    <cellStyle name="PctLine" xfId="4954"/>
    <cellStyle name="Pénznem [0]_Document" xfId="4955"/>
    <cellStyle name="Pénznem_Document" xfId="4956"/>
    <cellStyle name="perc" xfId="4957"/>
    <cellStyle name="Percent [0]" xfId="4958"/>
    <cellStyle name="Percent [0] 2" xfId="4959"/>
    <cellStyle name="Percent [00]" xfId="4960"/>
    <cellStyle name="Percent [00] 2" xfId="10846"/>
    <cellStyle name="Percent [1]" xfId="4961"/>
    <cellStyle name="Percent [2]" xfId="4962"/>
    <cellStyle name="Percent [2] 2" xfId="4963"/>
    <cellStyle name="Percent [2] 3" xfId="4964"/>
    <cellStyle name="Percent [3]" xfId="4965"/>
    <cellStyle name="Percent 1 dec" xfId="4966"/>
    <cellStyle name="Percent 1 dec - Input" xfId="4967"/>
    <cellStyle name="Percent 1 dec_Data" xfId="4968"/>
    <cellStyle name="Percent 2" xfId="1492"/>
    <cellStyle name="Percent 2 2" xfId="1493"/>
    <cellStyle name="Percent 2 3" xfId="4969"/>
    <cellStyle name="Percent 2 3 2" xfId="8980"/>
    <cellStyle name="Percent 2 3 2 2" xfId="10599"/>
    <cellStyle name="Percent 2 3 2 2 2" xfId="12802"/>
    <cellStyle name="Percent 2 3 2 3" xfId="12527"/>
    <cellStyle name="Percent 2 3 3" xfId="10384"/>
    <cellStyle name="Percent 2 3 3 2" xfId="12566"/>
    <cellStyle name="Percent 2 3 4" xfId="12292"/>
    <cellStyle name="Percent 2 4" xfId="8981"/>
    <cellStyle name="Percent 2 4 2" xfId="10600"/>
    <cellStyle name="Percent 2 4 2 2" xfId="12803"/>
    <cellStyle name="Percent 2 4 3" xfId="12528"/>
    <cellStyle name="Percent 2 5" xfId="12164"/>
    <cellStyle name="Percent 3" xfId="1494"/>
    <cellStyle name="Percent 3 2" xfId="1495"/>
    <cellStyle name="Percent 3 2 2" xfId="4970"/>
    <cellStyle name="Percent 3 2 2 2" xfId="8982"/>
    <cellStyle name="Percent 3 2 2 2 2" xfId="10601"/>
    <cellStyle name="Percent 3 2 2 2 2 2" xfId="12804"/>
    <cellStyle name="Percent 3 2 2 2 3" xfId="12529"/>
    <cellStyle name="Percent 3 2 2 3" xfId="10385"/>
    <cellStyle name="Percent 3 2 2 3 2" xfId="12567"/>
    <cellStyle name="Percent 3 2 2 4" xfId="12293"/>
    <cellStyle name="Percent 3 2 3" xfId="8983"/>
    <cellStyle name="Percent 3 2 3 2" xfId="10602"/>
    <cellStyle name="Percent 3 2 3 2 2" xfId="12805"/>
    <cellStyle name="Percent 3 2 3 3" xfId="12530"/>
    <cellStyle name="Percent 3 2 4" xfId="10848"/>
    <cellStyle name="Percent 3 2 4 2" xfId="12828"/>
    <cellStyle name="Percent 3 3" xfId="10847"/>
    <cellStyle name="Percent 3 3 2" xfId="12827"/>
    <cellStyle name="Percent 4" xfId="1496"/>
    <cellStyle name="Percent 4 2" xfId="10849"/>
    <cellStyle name="Percent 6" xfId="1497"/>
    <cellStyle name="Percent 6 2" xfId="10850"/>
    <cellStyle name="Percent hard no" xfId="4971"/>
    <cellStyle name="Percent(1)" xfId="4972"/>
    <cellStyle name="Percent(2)" xfId="4973"/>
    <cellStyle name="Percent, 0 dec" xfId="4974"/>
    <cellStyle name="Percent, 1 dec" xfId="4975"/>
    <cellStyle name="Percent, 2 dec" xfId="4976"/>
    <cellStyle name="Percent, bp" xfId="4977"/>
    <cellStyle name="Percent_#6 Temps &amp; Contractors" xfId="4978"/>
    <cellStyle name="Percent1" xfId="1498"/>
    <cellStyle name="PercentChange" xfId="4979"/>
    <cellStyle name="perecnt" xfId="4980"/>
    <cellStyle name="PillarText" xfId="11439"/>
    <cellStyle name="Piug" xfId="4981"/>
    <cellStyle name="Plug" xfId="4982"/>
    <cellStyle name="precent" xfId="4983"/>
    <cellStyle name="PrePop Currency (0)" xfId="4984"/>
    <cellStyle name="PrePop Currency (0) 2" xfId="10851"/>
    <cellStyle name="PrePop Currency (2)" xfId="4985"/>
    <cellStyle name="PrePop Currency (2) 2" xfId="10852"/>
    <cellStyle name="PrePop Units (0)" xfId="4986"/>
    <cellStyle name="PrePop Units (0) 2" xfId="10853"/>
    <cellStyle name="PrePop Units (1)" xfId="4987"/>
    <cellStyle name="PrePop Units (1) 2" xfId="10854"/>
    <cellStyle name="PrePop Units (2)" xfId="4988"/>
    <cellStyle name="PrePop Units (2) 2" xfId="10855"/>
    <cellStyle name="Price" xfId="4989"/>
    <cellStyle name="Price 2" xfId="10856"/>
    <cellStyle name="Price_Body" xfId="11529"/>
    <cellStyle name="prochrek" xfId="4990"/>
    <cellStyle name="prochrek 2" xfId="10857"/>
    <cellStyle name="prochrek 3" xfId="12165"/>
    <cellStyle name="ProductClass" xfId="4991"/>
    <cellStyle name="ProductType" xfId="4992"/>
    <cellStyle name="Profit figure" xfId="4993"/>
    <cellStyle name="Protected" xfId="4994"/>
    <cellStyle name="Protected 2" xfId="9391"/>
    <cellStyle name="Puslapis1" xfId="4995"/>
    <cellStyle name="Puslapis2" xfId="4996"/>
    <cellStyle name="Pддotsikko" xfId="4997"/>
    <cellStyle name="QTitle" xfId="1499"/>
    <cellStyle name="QTitle 2" xfId="1500"/>
    <cellStyle name="QTitle 2 2" xfId="4998"/>
    <cellStyle name="QTitle 2 2 2" xfId="9392"/>
    <cellStyle name="QTitle 2 3" xfId="4999"/>
    <cellStyle name="QTitle 2 3 2" xfId="9393"/>
    <cellStyle name="QTitle 2 4" xfId="9174"/>
    <cellStyle name="QTitle 3" xfId="1501"/>
    <cellStyle name="QTitle 3 2" xfId="5000"/>
    <cellStyle name="QTitle 3 2 2" xfId="9394"/>
    <cellStyle name="QTitle 3 3" xfId="5001"/>
    <cellStyle name="QTitle 3 3 2" xfId="9395"/>
    <cellStyle name="QTitle 3 4" xfId="9175"/>
    <cellStyle name="QTitle 4" xfId="5002"/>
    <cellStyle name="QTitle 4 2" xfId="9396"/>
    <cellStyle name="QTitle 5" xfId="5003"/>
    <cellStyle name="QTitle 5 2" xfId="9397"/>
    <cellStyle name="QTitle 6" xfId="9173"/>
    <cellStyle name="range" xfId="1502"/>
    <cellStyle name="Ratio" xfId="5004"/>
    <cellStyle name="RatioX" xfId="5005"/>
    <cellStyle name="RebateValue" xfId="5006"/>
    <cellStyle name="Red" xfId="5007"/>
    <cellStyle name="ResellerType" xfId="5008"/>
    <cellStyle name="Result" xfId="5009"/>
    <cellStyle name="Result2" xfId="5010"/>
    <cellStyle name="s_Valuation " xfId="5011"/>
    <cellStyle name="s_Valuation _WACC Analysis" xfId="5012"/>
    <cellStyle name="s_Valuation _WACC Analysis_лизинг и страхование" xfId="5013"/>
    <cellStyle name="s_Valuation _WACC Analysis_лизинг и страхование_Денежный поток ЗАО ЭПИ-2008г.(в объемах декабря)2811  ПОСЛЕДНИЙ (Перераб. с изм. старахованием)" xfId="5014"/>
    <cellStyle name="s_Valuation _WACC Analysis_ЛИЗИНГовый КАЛЕНДАРЬ" xfId="5015"/>
    <cellStyle name="s_Valuation _WACC Analysis_ЛИЗИНГовый КАЛЕНДАРЬ_Денежный поток ЗАО ЭПИ-2008г.(в объемах декабря)2811  ПОСЛЕДНИЙ (Перераб. с изм. старахованием)" xfId="5016"/>
    <cellStyle name="s_Valuation _WACC Analysis_План ФХД котельной (ТЭЦ) от 22.01.08 последняя версия А3" xfId="5017"/>
    <cellStyle name="s_Valuation _WACC Analysis_ПУШКИНО ( прир.ГАЗ  2009-2014 проектная мощность вар1" xfId="501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5019"/>
    <cellStyle name="s_Valuation _лизинг и страхование" xfId="5020"/>
    <cellStyle name="s_Valuation _лизинг и страхование_Денежный поток ЗАО ЭПИ-2008г.(в объемах декабря)2811  ПОСЛЕДНИЙ (Перераб. с изм. старахованием)" xfId="5021"/>
    <cellStyle name="s_Valuation _ЛИЗИНГовый КАЛЕНДАРЬ" xfId="5022"/>
    <cellStyle name="s_Valuation _ЛИЗИНГовый КАЛЕНДАРЬ_Денежный поток ЗАО ЭПИ-2008г.(в объемах декабря)2811  ПОСЛЕДНИЙ (Перераб. с изм. старахованием)" xfId="5023"/>
    <cellStyle name="s_Valuation _План ФХД котельной (ТЭЦ) от 22.01.08 последняя версия А3" xfId="5024"/>
    <cellStyle name="s_Valuation _ПУШКИНО ( прир.ГАЗ  2009-2014 проектная мощность вар1" xfId="5025"/>
    <cellStyle name="s_Valuation _ПУШКИНО ( прир.ГАЗ  2009-2014 проектная мощность вар1_Денежный поток ЗАО ЭПИ-2008г.(в объемах декабря)2811  ПОСЛЕДНИЙ (Перераб. с изм. старахованием)" xfId="5026"/>
    <cellStyle name="S0" xfId="1503"/>
    <cellStyle name="S0 2" xfId="5027"/>
    <cellStyle name="S0 2 2" xfId="10858"/>
    <cellStyle name="S1" xfId="2716"/>
    <cellStyle name="S1 2" xfId="5028"/>
    <cellStyle name="S10" xfId="2717"/>
    <cellStyle name="S10 2" xfId="5029"/>
    <cellStyle name="S11" xfId="2718"/>
    <cellStyle name="S11 2" xfId="5030"/>
    <cellStyle name="S12" xfId="2719"/>
    <cellStyle name="S12 2" xfId="5031"/>
    <cellStyle name="S13" xfId="2720"/>
    <cellStyle name="S2" xfId="2721"/>
    <cellStyle name="S2 2" xfId="5032"/>
    <cellStyle name="S3" xfId="2722"/>
    <cellStyle name="S3 2" xfId="5033"/>
    <cellStyle name="S3_Лист4 (2)" xfId="11440"/>
    <cellStyle name="S4" xfId="2723"/>
    <cellStyle name="S4 2" xfId="5034"/>
    <cellStyle name="S5" xfId="2724"/>
    <cellStyle name="S5 2" xfId="5035"/>
    <cellStyle name="S6" xfId="2725"/>
    <cellStyle name="S6 2" xfId="5036"/>
    <cellStyle name="S7" xfId="2726"/>
    <cellStyle name="S7 2" xfId="5037"/>
    <cellStyle name="S8" xfId="2727"/>
    <cellStyle name="S8 2" xfId="5038"/>
    <cellStyle name="S9" xfId="2728"/>
    <cellStyle name="S9 2" xfId="5039"/>
    <cellStyle name="Salomon Logo" xfId="5040"/>
    <cellStyle name="Salomon Logo 2" xfId="5041"/>
    <cellStyle name="Salomon Logo 2 2" xfId="10387"/>
    <cellStyle name="Salomon Logo 2 2 2" xfId="12569"/>
    <cellStyle name="Salomon Logo 3" xfId="5042"/>
    <cellStyle name="Salomon Logo 3 2" xfId="10388"/>
    <cellStyle name="Salomon Logo 3 2 2" xfId="12570"/>
    <cellStyle name="Salomon Logo 4" xfId="10386"/>
    <cellStyle name="Salomon Logo 4 2" xfId="12568"/>
    <cellStyle name="Sample" xfId="5043"/>
    <cellStyle name="SAPBEXaggData" xfId="1504"/>
    <cellStyle name="SAPBEXaggData 2" xfId="1505"/>
    <cellStyle name="SAPBEXaggData 2 2" xfId="5044"/>
    <cellStyle name="SAPBEXaggData 2 2 2" xfId="5045"/>
    <cellStyle name="SAPBEXaggData 2 2 2 2" xfId="9772"/>
    <cellStyle name="SAPBEXaggData 2 2 3" xfId="9771"/>
    <cellStyle name="SAPBEXaggData 2 3" xfId="5046"/>
    <cellStyle name="SAPBEXaggData 2 3 2" xfId="9773"/>
    <cellStyle name="SAPBEXaggData 2 4" xfId="9598"/>
    <cellStyle name="SAPBEXaggData 3" xfId="1506"/>
    <cellStyle name="SAPBEXaggData 3 2" xfId="5047"/>
    <cellStyle name="SAPBEXaggData 3 2 2" xfId="5048"/>
    <cellStyle name="SAPBEXaggData 3 2 2 2" xfId="9776"/>
    <cellStyle name="SAPBEXaggData 3 2 3" xfId="9775"/>
    <cellStyle name="SAPBEXaggData 3 3" xfId="5049"/>
    <cellStyle name="SAPBEXaggData 3 3 2" xfId="9777"/>
    <cellStyle name="SAPBEXaggData 3 4" xfId="9774"/>
    <cellStyle name="SAPBEXaggData 4" xfId="5050"/>
    <cellStyle name="SAPBEXaggData 4 2" xfId="5051"/>
    <cellStyle name="SAPBEXaggData 4 2 2" xfId="9779"/>
    <cellStyle name="SAPBEXaggData 4 3" xfId="9778"/>
    <cellStyle name="SAPBEXaggData 5" xfId="5052"/>
    <cellStyle name="SAPBEXaggData 5 2" xfId="9780"/>
    <cellStyle name="SAPBEXaggData 6" xfId="9652"/>
    <cellStyle name="SAPBEXaggData 7" xfId="10859"/>
    <cellStyle name="SAPBEXaggData_Постановка_под_напряжение_объектов_ВЛ_и_ПС_в_2011_году" xfId="5053"/>
    <cellStyle name="SAPBEXaggDataEmph" xfId="1507"/>
    <cellStyle name="SAPBEXaggDataEmph 2" xfId="1508"/>
    <cellStyle name="SAPBEXaggDataEmph 2 2" xfId="5054"/>
    <cellStyle name="SAPBEXaggDataEmph 2 2 2" xfId="5055"/>
    <cellStyle name="SAPBEXaggDataEmph 2 2 2 2" xfId="9783"/>
    <cellStyle name="SAPBEXaggDataEmph 2 2 3" xfId="9782"/>
    <cellStyle name="SAPBEXaggDataEmph 2 3" xfId="5056"/>
    <cellStyle name="SAPBEXaggDataEmph 2 3 2" xfId="9784"/>
    <cellStyle name="SAPBEXaggDataEmph 2 4" xfId="9781"/>
    <cellStyle name="SAPBEXaggDataEmph 3" xfId="1509"/>
    <cellStyle name="SAPBEXaggDataEmph 3 2" xfId="5057"/>
    <cellStyle name="SAPBEXaggDataEmph 3 2 2" xfId="5058"/>
    <cellStyle name="SAPBEXaggDataEmph 3 2 2 2" xfId="9786"/>
    <cellStyle name="SAPBEXaggDataEmph 3 2 3" xfId="9599"/>
    <cellStyle name="SAPBEXaggDataEmph 3 3" xfId="5059"/>
    <cellStyle name="SAPBEXaggDataEmph 3 3 2" xfId="9787"/>
    <cellStyle name="SAPBEXaggDataEmph 3 4" xfId="9785"/>
    <cellStyle name="SAPBEXaggDataEmph 4" xfId="5060"/>
    <cellStyle name="SAPBEXaggDataEmph 4 2" xfId="5061"/>
    <cellStyle name="SAPBEXaggDataEmph 4 2 2" xfId="9789"/>
    <cellStyle name="SAPBEXaggDataEmph 4 3" xfId="9788"/>
    <cellStyle name="SAPBEXaggDataEmph 5" xfId="5062"/>
    <cellStyle name="SAPBEXaggDataEmph 5 2" xfId="9790"/>
    <cellStyle name="SAPBEXaggDataEmph 6" xfId="9653"/>
    <cellStyle name="SAPBEXaggDataEmph 7" xfId="10860"/>
    <cellStyle name="SAPBEXaggDataEmph_реестр объектов ЕНЭС" xfId="5063"/>
    <cellStyle name="SAPBEXaggItem" xfId="1510"/>
    <cellStyle name="SAPBEXaggItem 2" xfId="1511"/>
    <cellStyle name="SAPBEXaggItem 2 2" xfId="5064"/>
    <cellStyle name="SAPBEXaggItem 2 2 2" xfId="5065"/>
    <cellStyle name="SAPBEXaggItem 2 2 2 2" xfId="9793"/>
    <cellStyle name="SAPBEXaggItem 2 2 3" xfId="9792"/>
    <cellStyle name="SAPBEXaggItem 2 3" xfId="5066"/>
    <cellStyle name="SAPBEXaggItem 2 3 2" xfId="9794"/>
    <cellStyle name="SAPBEXaggItem 2 4" xfId="9791"/>
    <cellStyle name="SAPBEXaggItem 3" xfId="1512"/>
    <cellStyle name="SAPBEXaggItem 3 2" xfId="5067"/>
    <cellStyle name="SAPBEXaggItem 3 2 2" xfId="5068"/>
    <cellStyle name="SAPBEXaggItem 3 2 2 2" xfId="9600"/>
    <cellStyle name="SAPBEXaggItem 3 2 3" xfId="9796"/>
    <cellStyle name="SAPBEXaggItem 3 3" xfId="5069"/>
    <cellStyle name="SAPBEXaggItem 3 3 2" xfId="9797"/>
    <cellStyle name="SAPBEXaggItem 3 4" xfId="9795"/>
    <cellStyle name="SAPBEXaggItem 4" xfId="5070"/>
    <cellStyle name="SAPBEXaggItem 4 2" xfId="5071"/>
    <cellStyle name="SAPBEXaggItem 4 2 2" xfId="9799"/>
    <cellStyle name="SAPBEXaggItem 4 3" xfId="9798"/>
    <cellStyle name="SAPBEXaggItem 5" xfId="5072"/>
    <cellStyle name="SAPBEXaggItem 5 2" xfId="9800"/>
    <cellStyle name="SAPBEXaggItem 6" xfId="9654"/>
    <cellStyle name="SAPBEXaggItem 7" xfId="10861"/>
    <cellStyle name="SAPBEXaggItem_реестр объектов ЕНЭС" xfId="5073"/>
    <cellStyle name="SAPBEXaggItemX" xfId="1513"/>
    <cellStyle name="SAPBEXaggItemX 2" xfId="1514"/>
    <cellStyle name="SAPBEXaggItemX 2 2" xfId="5074"/>
    <cellStyle name="SAPBEXaggItemX 2 2 2" xfId="5075"/>
    <cellStyle name="SAPBEXaggItemX 2 2 2 2" xfId="9803"/>
    <cellStyle name="SAPBEXaggItemX 2 2 3" xfId="9802"/>
    <cellStyle name="SAPBEXaggItemX 2 3" xfId="5076"/>
    <cellStyle name="SAPBEXaggItemX 2 3 2" xfId="9804"/>
    <cellStyle name="SAPBEXaggItemX 2 4" xfId="9801"/>
    <cellStyle name="SAPBEXaggItemX 3" xfId="1515"/>
    <cellStyle name="SAPBEXaggItemX 3 2" xfId="5077"/>
    <cellStyle name="SAPBEXaggItemX 3 2 2" xfId="5078"/>
    <cellStyle name="SAPBEXaggItemX 3 2 2 2" xfId="9807"/>
    <cellStyle name="SAPBEXaggItemX 3 2 3" xfId="9806"/>
    <cellStyle name="SAPBEXaggItemX 3 3" xfId="5079"/>
    <cellStyle name="SAPBEXaggItemX 3 3 2" xfId="9601"/>
    <cellStyle name="SAPBEXaggItemX 3 4" xfId="9805"/>
    <cellStyle name="SAPBEXaggItemX 4" xfId="5080"/>
    <cellStyle name="SAPBEXaggItemX 4 2" xfId="5081"/>
    <cellStyle name="SAPBEXaggItemX 4 2 2" xfId="10335"/>
    <cellStyle name="SAPBEXaggItemX 4 3" xfId="9808"/>
    <cellStyle name="SAPBEXaggItemX 5" xfId="5082"/>
    <cellStyle name="SAPBEXaggItemX 5 2" xfId="9809"/>
    <cellStyle name="SAPBEXaggItemX 6" xfId="9655"/>
    <cellStyle name="SAPBEXaggItemX 7" xfId="10862"/>
    <cellStyle name="SAPBEXaggItemX_реестр объектов ЕНЭС" xfId="5083"/>
    <cellStyle name="SAPBEXchaText" xfId="1516"/>
    <cellStyle name="SAPBEXchaText 2" xfId="1517"/>
    <cellStyle name="SAPBEXchaText 2 2" xfId="1518"/>
    <cellStyle name="SAPBEXchaText 2 2 2" xfId="5084"/>
    <cellStyle name="SAPBEXchaText 2 2 2 2" xfId="9812"/>
    <cellStyle name="SAPBEXchaText 2 2 3" xfId="9811"/>
    <cellStyle name="SAPBEXchaText 2 3" xfId="1519"/>
    <cellStyle name="SAPBEXchaText 2 3 2" xfId="9813"/>
    <cellStyle name="SAPBEXchaText 2 4" xfId="9810"/>
    <cellStyle name="SAPBEXchaText 3" xfId="1520"/>
    <cellStyle name="SAPBEXchaText 3 2" xfId="5085"/>
    <cellStyle name="SAPBEXchaText 3 2 2" xfId="5086"/>
    <cellStyle name="SAPBEXchaText 3 2 2 2" xfId="9814"/>
    <cellStyle name="SAPBEXchaText 3 2 3" xfId="10334"/>
    <cellStyle name="SAPBEXchaText 3 3" xfId="5087"/>
    <cellStyle name="SAPBEXchaText 3 3 2" xfId="9815"/>
    <cellStyle name="SAPBEXchaText 3 4" xfId="10333"/>
    <cellStyle name="SAPBEXchaText 4" xfId="1521"/>
    <cellStyle name="SAPBEXchaText 4 2" xfId="5088"/>
    <cellStyle name="SAPBEXchaText 4 2 2" xfId="5089"/>
    <cellStyle name="SAPBEXchaText 4 2 2 2" xfId="9818"/>
    <cellStyle name="SAPBEXchaText 4 2 3" xfId="9817"/>
    <cellStyle name="SAPBEXchaText 4 3" xfId="5090"/>
    <cellStyle name="SAPBEXchaText 4 3 2" xfId="9602"/>
    <cellStyle name="SAPBEXchaText 4 4" xfId="9816"/>
    <cellStyle name="SAPBEXchaText 5" xfId="5091"/>
    <cellStyle name="SAPBEXchaText 5 2" xfId="5092"/>
    <cellStyle name="SAPBEXchaText 5 2 2" xfId="9820"/>
    <cellStyle name="SAPBEXchaText 5 3" xfId="9819"/>
    <cellStyle name="SAPBEXchaText 6" xfId="5093"/>
    <cellStyle name="SAPBEXchaText 6 2" xfId="9821"/>
    <cellStyle name="SAPBEXchaText 7" xfId="9656"/>
    <cellStyle name="SAPBEXchaText 8" xfId="10863"/>
    <cellStyle name="SAPBEXchaText_2. Приложение Доп материалы согласованияБП_БП" xfId="5094"/>
    <cellStyle name="SAPBEXexcBad7" xfId="1522"/>
    <cellStyle name="SAPBEXexcBad7 2" xfId="1523"/>
    <cellStyle name="SAPBEXexcBad7 2 2" xfId="5095"/>
    <cellStyle name="SAPBEXexcBad7 2 2 2" xfId="5096"/>
    <cellStyle name="SAPBEXexcBad7 2 2 2 2" xfId="9824"/>
    <cellStyle name="SAPBEXexcBad7 2 2 3" xfId="9823"/>
    <cellStyle name="SAPBEXexcBad7 2 3" xfId="5097"/>
    <cellStyle name="SAPBEXexcBad7 2 3 2" xfId="9825"/>
    <cellStyle name="SAPBEXexcBad7 2 4" xfId="9822"/>
    <cellStyle name="SAPBEXexcBad7 3" xfId="1524"/>
    <cellStyle name="SAPBEXexcBad7 3 2" xfId="5098"/>
    <cellStyle name="SAPBEXexcBad7 3 2 2" xfId="5099"/>
    <cellStyle name="SAPBEXexcBad7 3 2 2 2" xfId="9828"/>
    <cellStyle name="SAPBEXexcBad7 3 2 3" xfId="9827"/>
    <cellStyle name="SAPBEXexcBad7 3 3" xfId="5100"/>
    <cellStyle name="SAPBEXexcBad7 3 3 2" xfId="9829"/>
    <cellStyle name="SAPBEXexcBad7 3 4" xfId="9826"/>
    <cellStyle name="SAPBEXexcBad7 4" xfId="5101"/>
    <cellStyle name="SAPBEXexcBad7 4 2" xfId="5102"/>
    <cellStyle name="SAPBEXexcBad7 4 2 2" xfId="9830"/>
    <cellStyle name="SAPBEXexcBad7 4 3" xfId="9603"/>
    <cellStyle name="SAPBEXexcBad7 5" xfId="5103"/>
    <cellStyle name="SAPBEXexcBad7 5 2" xfId="9831"/>
    <cellStyle name="SAPBEXexcBad7 6" xfId="9657"/>
    <cellStyle name="SAPBEXexcBad7 7" xfId="10864"/>
    <cellStyle name="SAPBEXexcBad7_реестр объектов ЕНЭС" xfId="5104"/>
    <cellStyle name="SAPBEXexcBad8" xfId="1525"/>
    <cellStyle name="SAPBEXexcBad8 2" xfId="1526"/>
    <cellStyle name="SAPBEXexcBad8 2 2" xfId="5105"/>
    <cellStyle name="SAPBEXexcBad8 2 2 2" xfId="5106"/>
    <cellStyle name="SAPBEXexcBad8 2 2 2 2" xfId="9834"/>
    <cellStyle name="SAPBEXexcBad8 2 2 3" xfId="9833"/>
    <cellStyle name="SAPBEXexcBad8 2 3" xfId="5107"/>
    <cellStyle name="SAPBEXexcBad8 2 3 2" xfId="9835"/>
    <cellStyle name="SAPBEXexcBad8 2 4" xfId="9832"/>
    <cellStyle name="SAPBEXexcBad8 3" xfId="1527"/>
    <cellStyle name="SAPBEXexcBad8 3 2" xfId="5108"/>
    <cellStyle name="SAPBEXexcBad8 3 2 2" xfId="5109"/>
    <cellStyle name="SAPBEXexcBad8 3 2 2 2" xfId="9838"/>
    <cellStyle name="SAPBEXexcBad8 3 2 3" xfId="9837"/>
    <cellStyle name="SAPBEXexcBad8 3 3" xfId="5110"/>
    <cellStyle name="SAPBEXexcBad8 3 3 2" xfId="9839"/>
    <cellStyle name="SAPBEXexcBad8 3 4" xfId="9836"/>
    <cellStyle name="SAPBEXexcBad8 4" xfId="5111"/>
    <cellStyle name="SAPBEXexcBad8 4 2" xfId="5112"/>
    <cellStyle name="SAPBEXexcBad8 4 2 2" xfId="9604"/>
    <cellStyle name="SAPBEXexcBad8 4 3" xfId="9840"/>
    <cellStyle name="SAPBEXexcBad8 5" xfId="5113"/>
    <cellStyle name="SAPBEXexcBad8 5 2" xfId="9841"/>
    <cellStyle name="SAPBEXexcBad8 6" xfId="9658"/>
    <cellStyle name="SAPBEXexcBad8 7" xfId="10865"/>
    <cellStyle name="SAPBEXexcBad8_реестр объектов ЕНЭС" xfId="5114"/>
    <cellStyle name="SAPBEXexcBad9" xfId="1528"/>
    <cellStyle name="SAPBEXexcBad9 2" xfId="1529"/>
    <cellStyle name="SAPBEXexcBad9 2 2" xfId="5115"/>
    <cellStyle name="SAPBEXexcBad9 2 2 2" xfId="5116"/>
    <cellStyle name="SAPBEXexcBad9 2 2 2 2" xfId="9844"/>
    <cellStyle name="SAPBEXexcBad9 2 2 3" xfId="9843"/>
    <cellStyle name="SAPBEXexcBad9 2 3" xfId="5117"/>
    <cellStyle name="SAPBEXexcBad9 2 3 2" xfId="9845"/>
    <cellStyle name="SAPBEXexcBad9 2 4" xfId="9842"/>
    <cellStyle name="SAPBEXexcBad9 3" xfId="1530"/>
    <cellStyle name="SAPBEXexcBad9 3 2" xfId="5118"/>
    <cellStyle name="SAPBEXexcBad9 3 2 2" xfId="5119"/>
    <cellStyle name="SAPBEXexcBad9 3 2 2 2" xfId="9848"/>
    <cellStyle name="SAPBEXexcBad9 3 2 3" xfId="9847"/>
    <cellStyle name="SAPBEXexcBad9 3 3" xfId="5120"/>
    <cellStyle name="SAPBEXexcBad9 3 3 2" xfId="9849"/>
    <cellStyle name="SAPBEXexcBad9 3 4" xfId="9846"/>
    <cellStyle name="SAPBEXexcBad9 4" xfId="5121"/>
    <cellStyle name="SAPBEXexcBad9 4 2" xfId="5122"/>
    <cellStyle name="SAPBEXexcBad9 4 2 2" xfId="9851"/>
    <cellStyle name="SAPBEXexcBad9 4 3" xfId="9850"/>
    <cellStyle name="SAPBEXexcBad9 5" xfId="5123"/>
    <cellStyle name="SAPBEXexcBad9 5 2" xfId="9605"/>
    <cellStyle name="SAPBEXexcBad9 6" xfId="9659"/>
    <cellStyle name="SAPBEXexcBad9 7" xfId="10866"/>
    <cellStyle name="SAPBEXexcBad9_реестр объектов ЕНЭС" xfId="5124"/>
    <cellStyle name="SAPBEXexcCritical4" xfId="1531"/>
    <cellStyle name="SAPBEXexcCritical4 2" xfId="1532"/>
    <cellStyle name="SAPBEXexcCritical4 2 2" xfId="5125"/>
    <cellStyle name="SAPBEXexcCritical4 2 2 2" xfId="5126"/>
    <cellStyle name="SAPBEXexcCritical4 2 2 2 2" xfId="9854"/>
    <cellStyle name="SAPBEXexcCritical4 2 2 3" xfId="9853"/>
    <cellStyle name="SAPBEXexcCritical4 2 3" xfId="5127"/>
    <cellStyle name="SAPBEXexcCritical4 2 3 2" xfId="9855"/>
    <cellStyle name="SAPBEXexcCritical4 2 4" xfId="9852"/>
    <cellStyle name="SAPBEXexcCritical4 3" xfId="1533"/>
    <cellStyle name="SAPBEXexcCritical4 3 2" xfId="5128"/>
    <cellStyle name="SAPBEXexcCritical4 3 2 2" xfId="5129"/>
    <cellStyle name="SAPBEXexcCritical4 3 2 2 2" xfId="9857"/>
    <cellStyle name="SAPBEXexcCritical4 3 2 3" xfId="10336"/>
    <cellStyle name="SAPBEXexcCritical4 3 3" xfId="5130"/>
    <cellStyle name="SAPBEXexcCritical4 3 3 2" xfId="9858"/>
    <cellStyle name="SAPBEXexcCritical4 3 4" xfId="9856"/>
    <cellStyle name="SAPBEXexcCritical4 4" xfId="5131"/>
    <cellStyle name="SAPBEXexcCritical4 4 2" xfId="5132"/>
    <cellStyle name="SAPBEXexcCritical4 4 2 2" xfId="9860"/>
    <cellStyle name="SAPBEXexcCritical4 4 3" xfId="9859"/>
    <cellStyle name="SAPBEXexcCritical4 5" xfId="5133"/>
    <cellStyle name="SAPBEXexcCritical4 5 2" xfId="9861"/>
    <cellStyle name="SAPBEXexcCritical4 6" xfId="9660"/>
    <cellStyle name="SAPBEXexcCritical4 7" xfId="10867"/>
    <cellStyle name="SAPBEXexcCritical4_реестр объектов ЕНЭС" xfId="5134"/>
    <cellStyle name="SAPBEXexcCritical5" xfId="1534"/>
    <cellStyle name="SAPBEXexcCritical5 2" xfId="1535"/>
    <cellStyle name="SAPBEXexcCritical5 2 2" xfId="5135"/>
    <cellStyle name="SAPBEXexcCritical5 2 2 2" xfId="5136"/>
    <cellStyle name="SAPBEXexcCritical5 2 2 2 2" xfId="9863"/>
    <cellStyle name="SAPBEXexcCritical5 2 2 3" xfId="9862"/>
    <cellStyle name="SAPBEXexcCritical5 2 3" xfId="5137"/>
    <cellStyle name="SAPBEXexcCritical5 2 3 2" xfId="9864"/>
    <cellStyle name="SAPBEXexcCritical5 2 4" xfId="9606"/>
    <cellStyle name="SAPBEXexcCritical5 3" xfId="1536"/>
    <cellStyle name="SAPBEXexcCritical5 3 2" xfId="5138"/>
    <cellStyle name="SAPBEXexcCritical5 3 2 2" xfId="5139"/>
    <cellStyle name="SAPBEXexcCritical5 3 2 2 2" xfId="9867"/>
    <cellStyle name="SAPBEXexcCritical5 3 2 3" xfId="9866"/>
    <cellStyle name="SAPBEXexcCritical5 3 3" xfId="5140"/>
    <cellStyle name="SAPBEXexcCritical5 3 3 2" xfId="9868"/>
    <cellStyle name="SAPBEXexcCritical5 3 4" xfId="9865"/>
    <cellStyle name="SAPBEXexcCritical5 4" xfId="5141"/>
    <cellStyle name="SAPBEXexcCritical5 4 2" xfId="5142"/>
    <cellStyle name="SAPBEXexcCritical5 4 2 2" xfId="9870"/>
    <cellStyle name="SAPBEXexcCritical5 4 3" xfId="9869"/>
    <cellStyle name="SAPBEXexcCritical5 5" xfId="5143"/>
    <cellStyle name="SAPBEXexcCritical5 5 2" xfId="9871"/>
    <cellStyle name="SAPBEXexcCritical5 6" xfId="9661"/>
    <cellStyle name="SAPBEXexcCritical5 7" xfId="10868"/>
    <cellStyle name="SAPBEXexcCritical5_реестр объектов ЕНЭС" xfId="5144"/>
    <cellStyle name="SAPBEXexcCritical6" xfId="1537"/>
    <cellStyle name="SAPBEXexcCritical6 2" xfId="1538"/>
    <cellStyle name="SAPBEXexcCritical6 2 2" xfId="5145"/>
    <cellStyle name="SAPBEXexcCritical6 2 2 2" xfId="5146"/>
    <cellStyle name="SAPBEXexcCritical6 2 2 2 2" xfId="9873"/>
    <cellStyle name="SAPBEXexcCritical6 2 2 3" xfId="9607"/>
    <cellStyle name="SAPBEXexcCritical6 2 3" xfId="5147"/>
    <cellStyle name="SAPBEXexcCritical6 2 3 2" xfId="9874"/>
    <cellStyle name="SAPBEXexcCritical6 2 4" xfId="9872"/>
    <cellStyle name="SAPBEXexcCritical6 3" xfId="1539"/>
    <cellStyle name="SAPBEXexcCritical6 3 2" xfId="5148"/>
    <cellStyle name="SAPBEXexcCritical6 3 2 2" xfId="5149"/>
    <cellStyle name="SAPBEXexcCritical6 3 2 2 2" xfId="9877"/>
    <cellStyle name="SAPBEXexcCritical6 3 2 3" xfId="9876"/>
    <cellStyle name="SAPBEXexcCritical6 3 3" xfId="5150"/>
    <cellStyle name="SAPBEXexcCritical6 3 3 2" xfId="9878"/>
    <cellStyle name="SAPBEXexcCritical6 3 4" xfId="9875"/>
    <cellStyle name="SAPBEXexcCritical6 4" xfId="5151"/>
    <cellStyle name="SAPBEXexcCritical6 4 2" xfId="5152"/>
    <cellStyle name="SAPBEXexcCritical6 4 2 2" xfId="9880"/>
    <cellStyle name="SAPBEXexcCritical6 4 3" xfId="9879"/>
    <cellStyle name="SAPBEXexcCritical6 5" xfId="5153"/>
    <cellStyle name="SAPBEXexcCritical6 5 2" xfId="9881"/>
    <cellStyle name="SAPBEXexcCritical6 6" xfId="9662"/>
    <cellStyle name="SAPBEXexcCritical6 7" xfId="10869"/>
    <cellStyle name="SAPBEXexcCritical6_реестр объектов ЕНЭС" xfId="5154"/>
    <cellStyle name="SAPBEXexcGood1" xfId="1540"/>
    <cellStyle name="SAPBEXexcGood1 2" xfId="1541"/>
    <cellStyle name="SAPBEXexcGood1 2 2" xfId="5155"/>
    <cellStyle name="SAPBEXexcGood1 2 2 2" xfId="5156"/>
    <cellStyle name="SAPBEXexcGood1 2 2 2 2" xfId="9883"/>
    <cellStyle name="SAPBEXexcGood1 2 2 3" xfId="9882"/>
    <cellStyle name="SAPBEXexcGood1 2 3" xfId="5157"/>
    <cellStyle name="SAPBEXexcGood1 2 3 2" xfId="9608"/>
    <cellStyle name="SAPBEXexcGood1 2 4" xfId="9637"/>
    <cellStyle name="SAPBEXexcGood1 3" xfId="1542"/>
    <cellStyle name="SAPBEXexcGood1 3 2" xfId="5158"/>
    <cellStyle name="SAPBEXexcGood1 3 2 2" xfId="5159"/>
    <cellStyle name="SAPBEXexcGood1 3 2 2 2" xfId="9886"/>
    <cellStyle name="SAPBEXexcGood1 3 2 3" xfId="9885"/>
    <cellStyle name="SAPBEXexcGood1 3 3" xfId="5160"/>
    <cellStyle name="SAPBEXexcGood1 3 3 2" xfId="9887"/>
    <cellStyle name="SAPBEXexcGood1 3 4" xfId="9884"/>
    <cellStyle name="SAPBEXexcGood1 4" xfId="5161"/>
    <cellStyle name="SAPBEXexcGood1 4 2" xfId="5162"/>
    <cellStyle name="SAPBEXexcGood1 4 2 2" xfId="9889"/>
    <cellStyle name="SAPBEXexcGood1 4 3" xfId="9888"/>
    <cellStyle name="SAPBEXexcGood1 5" xfId="5163"/>
    <cellStyle name="SAPBEXexcGood1 5 2" xfId="9890"/>
    <cellStyle name="SAPBEXexcGood1 6" xfId="9663"/>
    <cellStyle name="SAPBEXexcGood1 7" xfId="10870"/>
    <cellStyle name="SAPBEXexcGood1_реестр объектов ЕНЭС" xfId="5164"/>
    <cellStyle name="SAPBEXexcGood2" xfId="1543"/>
    <cellStyle name="SAPBEXexcGood2 2" xfId="1544"/>
    <cellStyle name="SAPBEXexcGood2 2 2" xfId="5165"/>
    <cellStyle name="SAPBEXexcGood2 2 2 2" xfId="5166"/>
    <cellStyle name="SAPBEXexcGood2 2 2 2 2" xfId="9893"/>
    <cellStyle name="SAPBEXexcGood2 2 2 3" xfId="9892"/>
    <cellStyle name="SAPBEXexcGood2 2 3" xfId="5167"/>
    <cellStyle name="SAPBEXexcGood2 2 3 2" xfId="9894"/>
    <cellStyle name="SAPBEXexcGood2 2 4" xfId="9891"/>
    <cellStyle name="SAPBEXexcGood2 3" xfId="1545"/>
    <cellStyle name="SAPBEXexcGood2 3 2" xfId="5168"/>
    <cellStyle name="SAPBEXexcGood2 3 2 2" xfId="5169"/>
    <cellStyle name="SAPBEXexcGood2 3 2 2 2" xfId="9896"/>
    <cellStyle name="SAPBEXexcGood2 3 2 3" xfId="9895"/>
    <cellStyle name="SAPBEXexcGood2 3 3" xfId="5170"/>
    <cellStyle name="SAPBEXexcGood2 3 3 2" xfId="10337"/>
    <cellStyle name="SAPBEXexcGood2 3 4" xfId="9609"/>
    <cellStyle name="SAPBEXexcGood2 4" xfId="5171"/>
    <cellStyle name="SAPBEXexcGood2 4 2" xfId="5172"/>
    <cellStyle name="SAPBEXexcGood2 4 2 2" xfId="9898"/>
    <cellStyle name="SAPBEXexcGood2 4 3" xfId="9897"/>
    <cellStyle name="SAPBEXexcGood2 5" xfId="5173"/>
    <cellStyle name="SAPBEXexcGood2 5 2" xfId="9899"/>
    <cellStyle name="SAPBEXexcGood2 6" xfId="9664"/>
    <cellStyle name="SAPBEXexcGood2 7" xfId="10871"/>
    <cellStyle name="SAPBEXexcGood2_реестр объектов ЕНЭС" xfId="5174"/>
    <cellStyle name="SAPBEXexcGood3" xfId="1546"/>
    <cellStyle name="SAPBEXexcGood3 2" xfId="1547"/>
    <cellStyle name="SAPBEXexcGood3 2 2" xfId="5175"/>
    <cellStyle name="SAPBEXexcGood3 2 2 2" xfId="5176"/>
    <cellStyle name="SAPBEXexcGood3 2 2 2 2" xfId="9902"/>
    <cellStyle name="SAPBEXexcGood3 2 2 3" xfId="9901"/>
    <cellStyle name="SAPBEXexcGood3 2 3" xfId="5177"/>
    <cellStyle name="SAPBEXexcGood3 2 3 2" xfId="9610"/>
    <cellStyle name="SAPBEXexcGood3 2 4" xfId="9900"/>
    <cellStyle name="SAPBEXexcGood3 3" xfId="1548"/>
    <cellStyle name="SAPBEXexcGood3 3 2" xfId="5178"/>
    <cellStyle name="SAPBEXexcGood3 3 2 2" xfId="5179"/>
    <cellStyle name="SAPBEXexcGood3 3 2 2 2" xfId="9904"/>
    <cellStyle name="SAPBEXexcGood3 3 2 3" xfId="9611"/>
    <cellStyle name="SAPBEXexcGood3 3 3" xfId="5180"/>
    <cellStyle name="SAPBEXexcGood3 3 3 2" xfId="9905"/>
    <cellStyle name="SAPBEXexcGood3 3 4" xfId="9903"/>
    <cellStyle name="SAPBEXexcGood3 4" xfId="5181"/>
    <cellStyle name="SAPBEXexcGood3 4 2" xfId="5182"/>
    <cellStyle name="SAPBEXexcGood3 4 2 2" xfId="9907"/>
    <cellStyle name="SAPBEXexcGood3 4 3" xfId="9906"/>
    <cellStyle name="SAPBEXexcGood3 5" xfId="5183"/>
    <cellStyle name="SAPBEXexcGood3 5 2" xfId="9908"/>
    <cellStyle name="SAPBEXexcGood3 6" xfId="10329"/>
    <cellStyle name="SAPBEXexcGood3 7" xfId="10872"/>
    <cellStyle name="SAPBEXexcGood3_реестр объектов ЕНЭС" xfId="5184"/>
    <cellStyle name="SAPBEXfilterDrill" xfId="1549"/>
    <cellStyle name="SAPBEXfilterDrill 2" xfId="1550"/>
    <cellStyle name="SAPBEXfilterDrill 2 2" xfId="5185"/>
    <cellStyle name="SAPBEXfilterDrill 2 2 2" xfId="5186"/>
    <cellStyle name="SAPBEXfilterDrill 2 2 2 2" xfId="9911"/>
    <cellStyle name="SAPBEXfilterDrill 2 2 3" xfId="9910"/>
    <cellStyle name="SAPBEXfilterDrill 2 3" xfId="5187"/>
    <cellStyle name="SAPBEXfilterDrill 2 3 2" xfId="9912"/>
    <cellStyle name="SAPBEXfilterDrill 2 4" xfId="9909"/>
    <cellStyle name="SAPBEXfilterDrill 3" xfId="1551"/>
    <cellStyle name="SAPBEXfilterDrill 3 2" xfId="5188"/>
    <cellStyle name="SAPBEXfilterDrill 3 2 2" xfId="5189"/>
    <cellStyle name="SAPBEXfilterDrill 3 2 2 2" xfId="9915"/>
    <cellStyle name="SAPBEXfilterDrill 3 2 3" xfId="9914"/>
    <cellStyle name="SAPBEXfilterDrill 3 3" xfId="5190"/>
    <cellStyle name="SAPBEXfilterDrill 3 3 2" xfId="9916"/>
    <cellStyle name="SAPBEXfilterDrill 3 4" xfId="9913"/>
    <cellStyle name="SAPBEXfilterDrill 4" xfId="5191"/>
    <cellStyle name="SAPBEXfilterDrill 4 2" xfId="5192"/>
    <cellStyle name="SAPBEXfilterDrill 4 2 2" xfId="9918"/>
    <cellStyle name="SAPBEXfilterDrill 4 3" xfId="9917"/>
    <cellStyle name="SAPBEXfilterDrill 5" xfId="5193"/>
    <cellStyle name="SAPBEXfilterDrill 5 2" xfId="9612"/>
    <cellStyle name="SAPBEXfilterDrill 6" xfId="9665"/>
    <cellStyle name="SAPBEXfilterDrill 7" xfId="10873"/>
    <cellStyle name="SAPBEXfilterDrill_реестр объектов ЕНЭС" xfId="5194"/>
    <cellStyle name="SAPBEXfilterItem" xfId="1552"/>
    <cellStyle name="SAPBEXfilterItem 2" xfId="1553"/>
    <cellStyle name="SAPBEXfilterItem 2 2" xfId="5195"/>
    <cellStyle name="SAPBEXfilterItem 2 2 2" xfId="9398"/>
    <cellStyle name="SAPBEXfilterItem 2 3" xfId="5196"/>
    <cellStyle name="SAPBEXfilterItem 2 3 2" xfId="9399"/>
    <cellStyle name="SAPBEXfilterItem 2 4" xfId="9177"/>
    <cellStyle name="SAPBEXfilterItem 3" xfId="1554"/>
    <cellStyle name="SAPBEXfilterItem 3 2" xfId="5197"/>
    <cellStyle name="SAPBEXfilterItem 3 2 2" xfId="9400"/>
    <cellStyle name="SAPBEXfilterItem 3 3" xfId="5198"/>
    <cellStyle name="SAPBEXfilterItem 3 3 2" xfId="9401"/>
    <cellStyle name="SAPBEXfilterItem 3 4" xfId="9178"/>
    <cellStyle name="SAPBEXfilterItem 4" xfId="5199"/>
    <cellStyle name="SAPBEXfilterItem 4 2" xfId="9402"/>
    <cellStyle name="SAPBEXfilterItem 5" xfId="5200"/>
    <cellStyle name="SAPBEXfilterItem 5 2" xfId="9403"/>
    <cellStyle name="SAPBEXfilterItem 6" xfId="9176"/>
    <cellStyle name="SAPBEXfilterItem 7" xfId="10874"/>
    <cellStyle name="SAPBEXfilterItem_реестр объектов ЕНЭС" xfId="5201"/>
    <cellStyle name="SAPBEXfilterText" xfId="1555"/>
    <cellStyle name="SAPBEXfilterText 2" xfId="5202"/>
    <cellStyle name="SAPBEXfilterText 2 2" xfId="10876"/>
    <cellStyle name="SAPBEXfilterText 3" xfId="10875"/>
    <cellStyle name="SAPBEXformats" xfId="1556"/>
    <cellStyle name="SAPBEXformats 2" xfId="1557"/>
    <cellStyle name="SAPBEXformats 2 2" xfId="1558"/>
    <cellStyle name="SAPBEXformats 2 2 2" xfId="5203"/>
    <cellStyle name="SAPBEXformats 2 2 2 2" xfId="9921"/>
    <cellStyle name="SAPBEXformats 2 2 3" xfId="9920"/>
    <cellStyle name="SAPBEXformats 2 3" xfId="1559"/>
    <cellStyle name="SAPBEXformats 2 3 2" xfId="9613"/>
    <cellStyle name="SAPBEXformats 2 4" xfId="9919"/>
    <cellStyle name="SAPBEXformats 3" xfId="1560"/>
    <cellStyle name="SAPBEXformats 3 2" xfId="5204"/>
    <cellStyle name="SAPBEXformats 3 2 2" xfId="5205"/>
    <cellStyle name="SAPBEXformats 3 2 2 2" xfId="9924"/>
    <cellStyle name="SAPBEXformats 3 2 3" xfId="9923"/>
    <cellStyle name="SAPBEXformats 3 3" xfId="5206"/>
    <cellStyle name="SAPBEXformats 3 3 2" xfId="10346"/>
    <cellStyle name="SAPBEXformats 3 4" xfId="9922"/>
    <cellStyle name="SAPBEXformats 4" xfId="1561"/>
    <cellStyle name="SAPBEXformats 4 2" xfId="5207"/>
    <cellStyle name="SAPBEXformats 4 2 2" xfId="5208"/>
    <cellStyle name="SAPBEXformats 4 2 2 2" xfId="9927"/>
    <cellStyle name="SAPBEXformats 4 2 3" xfId="9926"/>
    <cellStyle name="SAPBEXformats 4 3" xfId="5209"/>
    <cellStyle name="SAPBEXformats 4 3 2" xfId="9928"/>
    <cellStyle name="SAPBEXformats 4 4" xfId="9925"/>
    <cellStyle name="SAPBEXformats 5" xfId="5210"/>
    <cellStyle name="SAPBEXformats 5 2" xfId="5211"/>
    <cellStyle name="SAPBEXformats 5 2 2" xfId="9930"/>
    <cellStyle name="SAPBEXformats 5 3" xfId="9929"/>
    <cellStyle name="SAPBEXformats 6" xfId="5212"/>
    <cellStyle name="SAPBEXformats 6 2" xfId="9931"/>
    <cellStyle name="SAPBEXformats 7" xfId="9666"/>
    <cellStyle name="SAPBEXformats 8" xfId="10877"/>
    <cellStyle name="SAPBEXformats_2. Приложение Доп материалы согласованияБП_БП" xfId="5213"/>
    <cellStyle name="SAPBEXheaderItem" xfId="1562"/>
    <cellStyle name="SAPBEXheaderItem 2" xfId="1563"/>
    <cellStyle name="SAPBEXheaderItem 2 2" xfId="5214"/>
    <cellStyle name="SAPBEXheaderItem 2 2 2" xfId="5215"/>
    <cellStyle name="SAPBEXheaderItem 2 2 2 2" xfId="9933"/>
    <cellStyle name="SAPBEXheaderItem 2 2 3" xfId="9614"/>
    <cellStyle name="SAPBEXheaderItem 2 3" xfId="5216"/>
    <cellStyle name="SAPBEXheaderItem 2 3 2" xfId="9934"/>
    <cellStyle name="SAPBEXheaderItem 2 4" xfId="9932"/>
    <cellStyle name="SAPBEXheaderItem 3" xfId="1564"/>
    <cellStyle name="SAPBEXheaderItem 3 2" xfId="5217"/>
    <cellStyle name="SAPBEXheaderItem 3 2 2" xfId="5218"/>
    <cellStyle name="SAPBEXheaderItem 3 2 2 2" xfId="9937"/>
    <cellStyle name="SAPBEXheaderItem 3 2 3" xfId="9936"/>
    <cellStyle name="SAPBEXheaderItem 3 3" xfId="5219"/>
    <cellStyle name="SAPBEXheaderItem 3 3 2" xfId="9938"/>
    <cellStyle name="SAPBEXheaderItem 3 4" xfId="9935"/>
    <cellStyle name="SAPBEXheaderItem 4" xfId="5220"/>
    <cellStyle name="SAPBEXheaderItem 4 2" xfId="5221"/>
    <cellStyle name="SAPBEXheaderItem 4 2 2" xfId="9940"/>
    <cellStyle name="SAPBEXheaderItem 4 3" xfId="9939"/>
    <cellStyle name="SAPBEXheaderItem 5" xfId="5222"/>
    <cellStyle name="SAPBEXheaderItem 5 2" xfId="9941"/>
    <cellStyle name="SAPBEXheaderItem 6" xfId="9667"/>
    <cellStyle name="SAPBEXheaderItem 7" xfId="10878"/>
    <cellStyle name="SAPBEXheaderItem_реестр объектов ЕНЭС" xfId="5223"/>
    <cellStyle name="SAPBEXheaderText" xfId="1565"/>
    <cellStyle name="SAPBEXheaderText 2" xfId="1566"/>
    <cellStyle name="SAPBEXheaderText 2 2" xfId="5224"/>
    <cellStyle name="SAPBEXheaderText 2 2 2" xfId="5225"/>
    <cellStyle name="SAPBEXheaderText 2 2 2 2" xfId="9944"/>
    <cellStyle name="SAPBEXheaderText 2 2 3" xfId="9943"/>
    <cellStyle name="SAPBEXheaderText 2 3" xfId="5226"/>
    <cellStyle name="SAPBEXheaderText 2 3 2" xfId="9945"/>
    <cellStyle name="SAPBEXheaderText 2 4" xfId="9942"/>
    <cellStyle name="SAPBEXheaderText 3" xfId="1567"/>
    <cellStyle name="SAPBEXheaderText 3 2" xfId="5227"/>
    <cellStyle name="SAPBEXheaderText 3 2 2" xfId="5228"/>
    <cellStyle name="SAPBEXheaderText 3 2 2 2" xfId="9615"/>
    <cellStyle name="SAPBEXheaderText 3 2 3" xfId="9947"/>
    <cellStyle name="SAPBEXheaderText 3 3" xfId="5229"/>
    <cellStyle name="SAPBEXheaderText 3 3 2" xfId="9948"/>
    <cellStyle name="SAPBEXheaderText 3 4" xfId="9946"/>
    <cellStyle name="SAPBEXheaderText 4" xfId="5230"/>
    <cellStyle name="SAPBEXheaderText 4 2" xfId="5231"/>
    <cellStyle name="SAPBEXheaderText 4 2 2" xfId="9950"/>
    <cellStyle name="SAPBEXheaderText 4 3" xfId="9949"/>
    <cellStyle name="SAPBEXheaderText 5" xfId="5232"/>
    <cellStyle name="SAPBEXheaderText 5 2" xfId="9951"/>
    <cellStyle name="SAPBEXheaderText 6" xfId="9668"/>
    <cellStyle name="SAPBEXheaderText 7" xfId="10879"/>
    <cellStyle name="SAPBEXheaderText_реестр объектов ЕНЭС" xfId="5233"/>
    <cellStyle name="SAPBEXHLevel0" xfId="1568"/>
    <cellStyle name="SAPBEXHLevel0 2" xfId="1569"/>
    <cellStyle name="SAPBEXHLevel0 2 2" xfId="1570"/>
    <cellStyle name="SAPBEXHLevel0 2 2 2" xfId="5234"/>
    <cellStyle name="SAPBEXHLevel0 2 2 2 2" xfId="9954"/>
    <cellStyle name="SAPBEXHLevel0 2 2 3" xfId="9953"/>
    <cellStyle name="SAPBEXHLevel0 2 3" xfId="1571"/>
    <cellStyle name="SAPBEXHLevel0 2 3 2" xfId="9955"/>
    <cellStyle name="SAPBEXHLevel0 2 4" xfId="9952"/>
    <cellStyle name="SAPBEXHLevel0 3" xfId="1572"/>
    <cellStyle name="SAPBEXHLevel0 3 2" xfId="5235"/>
    <cellStyle name="SAPBEXHLevel0 3 2 2" xfId="5236"/>
    <cellStyle name="SAPBEXHLevel0 3 2 2 2" xfId="9958"/>
    <cellStyle name="SAPBEXHLevel0 3 2 3" xfId="9957"/>
    <cellStyle name="SAPBEXHLevel0 3 3" xfId="5237"/>
    <cellStyle name="SAPBEXHLevel0 3 3 2" xfId="9959"/>
    <cellStyle name="SAPBEXHLevel0 3 4" xfId="9956"/>
    <cellStyle name="SAPBEXHLevel0 4" xfId="1573"/>
    <cellStyle name="SAPBEXHLevel0 4 2" xfId="5238"/>
    <cellStyle name="SAPBEXHLevel0 4 2 2" xfId="5239"/>
    <cellStyle name="SAPBEXHLevel0 4 2 2 2" xfId="9962"/>
    <cellStyle name="SAPBEXHLevel0 4 2 3" xfId="9961"/>
    <cellStyle name="SAPBEXHLevel0 4 3" xfId="5240"/>
    <cellStyle name="SAPBEXHLevel0 4 3 2" xfId="9616"/>
    <cellStyle name="SAPBEXHLevel0 4 4" xfId="9960"/>
    <cellStyle name="SAPBEXHLevel0 5" xfId="5241"/>
    <cellStyle name="SAPBEXHLevel0 5 2" xfId="5242"/>
    <cellStyle name="SAPBEXHLevel0 5 2 2" xfId="9964"/>
    <cellStyle name="SAPBEXHLevel0 5 3" xfId="9963"/>
    <cellStyle name="SAPBEXHLevel0 6" xfId="5243"/>
    <cellStyle name="SAPBEXHLevel0 6 2" xfId="9965"/>
    <cellStyle name="SAPBEXHLevel0 7" xfId="10330"/>
    <cellStyle name="SAPBEXHLevel0 8" xfId="10880"/>
    <cellStyle name="SAPBEXHLevel0_2. Приложение Доп материалы согласованияБП_БП" xfId="5244"/>
    <cellStyle name="SAPBEXHLevel0X" xfId="1574"/>
    <cellStyle name="SAPBEXHLevel0X 2" xfId="1575"/>
    <cellStyle name="SAPBEXHLevel0X 2 2" xfId="1576"/>
    <cellStyle name="SAPBEXHLevel0X 2 2 2" xfId="5245"/>
    <cellStyle name="SAPBEXHLevel0X 2 2 2 2" xfId="9968"/>
    <cellStyle name="SAPBEXHLevel0X 2 2 3" xfId="9967"/>
    <cellStyle name="SAPBEXHLevel0X 2 3" xfId="1577"/>
    <cellStyle name="SAPBEXHLevel0X 2 3 2" xfId="9969"/>
    <cellStyle name="SAPBEXHLevel0X 2 4" xfId="9966"/>
    <cellStyle name="SAPBEXHLevel0X 3" xfId="1578"/>
    <cellStyle name="SAPBEXHLevel0X 3 2" xfId="5246"/>
    <cellStyle name="SAPBEXHLevel0X 3 2 2" xfId="5247"/>
    <cellStyle name="SAPBEXHLevel0X 3 2 2 2" xfId="9972"/>
    <cellStyle name="SAPBEXHLevel0X 3 2 3" xfId="9971"/>
    <cellStyle name="SAPBEXHLevel0X 3 3" xfId="5248"/>
    <cellStyle name="SAPBEXHLevel0X 3 3 2" xfId="9973"/>
    <cellStyle name="SAPBEXHLevel0X 3 4" xfId="9970"/>
    <cellStyle name="SAPBEXHLevel0X 4" xfId="1579"/>
    <cellStyle name="SAPBEXHLevel0X 4 2" xfId="5249"/>
    <cellStyle name="SAPBEXHLevel0X 4 2 2" xfId="5250"/>
    <cellStyle name="SAPBEXHLevel0X 4 2 2 2" xfId="9638"/>
    <cellStyle name="SAPBEXHLevel0X 4 2 3" xfId="9975"/>
    <cellStyle name="SAPBEXHLevel0X 4 3" xfId="5251"/>
    <cellStyle name="SAPBEXHLevel0X 4 3 2" xfId="9976"/>
    <cellStyle name="SAPBEXHLevel0X 4 4" xfId="9974"/>
    <cellStyle name="SAPBEXHLevel0X 5" xfId="5252"/>
    <cellStyle name="SAPBEXHLevel0X 5 2" xfId="5253"/>
    <cellStyle name="SAPBEXHLevel0X 5 2 2" xfId="9977"/>
    <cellStyle name="SAPBEXHLevel0X 5 3" xfId="9639"/>
    <cellStyle name="SAPBEXHLevel0X 6" xfId="5254"/>
    <cellStyle name="SAPBEXHLevel0X 6 2" xfId="9617"/>
    <cellStyle name="SAPBEXHLevel0X 7" xfId="9669"/>
    <cellStyle name="SAPBEXHLevel0X 8" xfId="10881"/>
    <cellStyle name="SAPBEXHLevel0X_2. Приложение Доп материалы согласованияБП_БП" xfId="5255"/>
    <cellStyle name="SAPBEXHLevel1" xfId="1580"/>
    <cellStyle name="SAPBEXHLevel1 2" xfId="1581"/>
    <cellStyle name="SAPBEXHLevel1 2 2" xfId="1582"/>
    <cellStyle name="SAPBEXHLevel1 2 2 2" xfId="5256"/>
    <cellStyle name="SAPBEXHLevel1 2 2 2 2" xfId="9980"/>
    <cellStyle name="SAPBEXHLevel1 2 2 3" xfId="9979"/>
    <cellStyle name="SAPBEXHLevel1 2 3" xfId="1583"/>
    <cellStyle name="SAPBEXHLevel1 2 3 2" xfId="9981"/>
    <cellStyle name="SAPBEXHLevel1 2 4" xfId="9978"/>
    <cellStyle name="SAPBEXHLevel1 3" xfId="1584"/>
    <cellStyle name="SAPBEXHLevel1 3 2" xfId="5257"/>
    <cellStyle name="SAPBEXHLevel1 3 2 2" xfId="5258"/>
    <cellStyle name="SAPBEXHLevel1 3 2 2 2" xfId="9984"/>
    <cellStyle name="SAPBEXHLevel1 3 2 3" xfId="9983"/>
    <cellStyle name="SAPBEXHLevel1 3 3" xfId="5259"/>
    <cellStyle name="SAPBEXHLevel1 3 3 2" xfId="9985"/>
    <cellStyle name="SAPBEXHLevel1 3 4" xfId="9982"/>
    <cellStyle name="SAPBEXHLevel1 4" xfId="1585"/>
    <cellStyle name="SAPBEXHLevel1 4 2" xfId="5260"/>
    <cellStyle name="SAPBEXHLevel1 4 2 2" xfId="5261"/>
    <cellStyle name="SAPBEXHLevel1 4 2 2 2" xfId="9988"/>
    <cellStyle name="SAPBEXHLevel1 4 2 3" xfId="9987"/>
    <cellStyle name="SAPBEXHLevel1 4 3" xfId="5262"/>
    <cellStyle name="SAPBEXHLevel1 4 3 2" xfId="9989"/>
    <cellStyle name="SAPBEXHLevel1 4 4" xfId="9986"/>
    <cellStyle name="SAPBEXHLevel1 5" xfId="5263"/>
    <cellStyle name="SAPBEXHLevel1 5 2" xfId="5264"/>
    <cellStyle name="SAPBEXHLevel1 5 2 2" xfId="9991"/>
    <cellStyle name="SAPBEXHLevel1 5 3" xfId="9990"/>
    <cellStyle name="SAPBEXHLevel1 6" xfId="5265"/>
    <cellStyle name="SAPBEXHLevel1 6 2" xfId="9992"/>
    <cellStyle name="SAPBEXHLevel1 7" xfId="9670"/>
    <cellStyle name="SAPBEXHLevel1 8" xfId="10882"/>
    <cellStyle name="SAPBEXHLevel1_2. Приложение Доп материалы согласованияБП_БП" xfId="5266"/>
    <cellStyle name="SAPBEXHLevel1X" xfId="1586"/>
    <cellStyle name="SAPBEXHLevel1X 2" xfId="1587"/>
    <cellStyle name="SAPBEXHLevel1X 2 2" xfId="1588"/>
    <cellStyle name="SAPBEXHLevel1X 2 2 2" xfId="5267"/>
    <cellStyle name="SAPBEXHLevel1X 2 2 2 2" xfId="9995"/>
    <cellStyle name="SAPBEXHLevel1X 2 2 3" xfId="9994"/>
    <cellStyle name="SAPBEXHLevel1X 2 3" xfId="1589"/>
    <cellStyle name="SAPBEXHLevel1X 2 3 2" xfId="9996"/>
    <cellStyle name="SAPBEXHLevel1X 2 4" xfId="9993"/>
    <cellStyle name="SAPBEXHLevel1X 3" xfId="1590"/>
    <cellStyle name="SAPBEXHLevel1X 3 2" xfId="5268"/>
    <cellStyle name="SAPBEXHLevel1X 3 2 2" xfId="5269"/>
    <cellStyle name="SAPBEXHLevel1X 3 2 2 2" xfId="9999"/>
    <cellStyle name="SAPBEXHLevel1X 3 2 3" xfId="9998"/>
    <cellStyle name="SAPBEXHLevel1X 3 3" xfId="5270"/>
    <cellStyle name="SAPBEXHLevel1X 3 3 2" xfId="10000"/>
    <cellStyle name="SAPBEXHLevel1X 3 4" xfId="9997"/>
    <cellStyle name="SAPBEXHLevel1X 4" xfId="1591"/>
    <cellStyle name="SAPBEXHLevel1X 4 2" xfId="5271"/>
    <cellStyle name="SAPBEXHLevel1X 4 2 2" xfId="5272"/>
    <cellStyle name="SAPBEXHLevel1X 4 2 2 2" xfId="10003"/>
    <cellStyle name="SAPBEXHLevel1X 4 2 3" xfId="10002"/>
    <cellStyle name="SAPBEXHLevel1X 4 3" xfId="5273"/>
    <cellStyle name="SAPBEXHLevel1X 4 3 2" xfId="10004"/>
    <cellStyle name="SAPBEXHLevel1X 4 4" xfId="10001"/>
    <cellStyle name="SAPBEXHLevel1X 5" xfId="5274"/>
    <cellStyle name="SAPBEXHLevel1X 5 2" xfId="5275"/>
    <cellStyle name="SAPBEXHLevel1X 5 2 2" xfId="10006"/>
    <cellStyle name="SAPBEXHLevel1X 5 3" xfId="10005"/>
    <cellStyle name="SAPBEXHLevel1X 6" xfId="5276"/>
    <cellStyle name="SAPBEXHLevel1X 6 2" xfId="10007"/>
    <cellStyle name="SAPBEXHLevel1X 7" xfId="9671"/>
    <cellStyle name="SAPBEXHLevel1X 8" xfId="10883"/>
    <cellStyle name="SAPBEXHLevel1X_2. Приложение Доп материалы согласованияБП_БП" xfId="5277"/>
    <cellStyle name="SAPBEXHLevel2" xfId="1592"/>
    <cellStyle name="SAPBEXHLevel2 2" xfId="1593"/>
    <cellStyle name="SAPBEXHLevel2 2 2" xfId="1594"/>
    <cellStyle name="SAPBEXHLevel2 2 2 2" xfId="5278"/>
    <cellStyle name="SAPBEXHLevel2 2 2 2 2" xfId="10009"/>
    <cellStyle name="SAPBEXHLevel2 2 2 3" xfId="10008"/>
    <cellStyle name="SAPBEXHLevel2 2 3" xfId="1595"/>
    <cellStyle name="SAPBEXHLevel2 2 3 2" xfId="10010"/>
    <cellStyle name="SAPBEXHLevel2 2 4" xfId="9618"/>
    <cellStyle name="SAPBEXHLevel2 3" xfId="1596"/>
    <cellStyle name="SAPBEXHLevel2 3 2" xfId="5279"/>
    <cellStyle name="SAPBEXHLevel2 3 2 2" xfId="5280"/>
    <cellStyle name="SAPBEXHLevel2 3 2 2 2" xfId="10013"/>
    <cellStyle name="SAPBEXHLevel2 3 2 3" xfId="10012"/>
    <cellStyle name="SAPBEXHLevel2 3 3" xfId="5281"/>
    <cellStyle name="SAPBEXHLevel2 3 3 2" xfId="10014"/>
    <cellStyle name="SAPBEXHLevel2 3 4" xfId="10011"/>
    <cellStyle name="SAPBEXHLevel2 4" xfId="1597"/>
    <cellStyle name="SAPBEXHLevel2 4 2" xfId="5282"/>
    <cellStyle name="SAPBEXHLevel2 4 2 2" xfId="5283"/>
    <cellStyle name="SAPBEXHLevel2 4 2 2 2" xfId="10017"/>
    <cellStyle name="SAPBEXHLevel2 4 2 3" xfId="10016"/>
    <cellStyle name="SAPBEXHLevel2 4 3" xfId="5284"/>
    <cellStyle name="SAPBEXHLevel2 4 3 2" xfId="10018"/>
    <cellStyle name="SAPBEXHLevel2 4 4" xfId="10015"/>
    <cellStyle name="SAPBEXHLevel2 5" xfId="5285"/>
    <cellStyle name="SAPBEXHLevel2 5 2" xfId="5286"/>
    <cellStyle name="SAPBEXHLevel2 5 2 2" xfId="10020"/>
    <cellStyle name="SAPBEXHLevel2 5 3" xfId="10019"/>
    <cellStyle name="SAPBEXHLevel2 6" xfId="5287"/>
    <cellStyle name="SAPBEXHLevel2 6 2" xfId="10021"/>
    <cellStyle name="SAPBEXHLevel2 7" xfId="9672"/>
    <cellStyle name="SAPBEXHLevel2 8" xfId="10884"/>
    <cellStyle name="SAPBEXHLevel2_2. Приложение Доп материалы согласованияБП_БП" xfId="5288"/>
    <cellStyle name="SAPBEXHLevel2X" xfId="1598"/>
    <cellStyle name="SAPBEXHLevel2X 2" xfId="1599"/>
    <cellStyle name="SAPBEXHLevel2X 2 2" xfId="1600"/>
    <cellStyle name="SAPBEXHLevel2X 2 2 2" xfId="5289"/>
    <cellStyle name="SAPBEXHLevel2X 2 2 2 2" xfId="10023"/>
    <cellStyle name="SAPBEXHLevel2X 2 2 3" xfId="9619"/>
    <cellStyle name="SAPBEXHLevel2X 2 3" xfId="1601"/>
    <cellStyle name="SAPBEXHLevel2X 2 3 2" xfId="10024"/>
    <cellStyle name="SAPBEXHLevel2X 2 4" xfId="10022"/>
    <cellStyle name="SAPBEXHLevel2X 3" xfId="1602"/>
    <cellStyle name="SAPBEXHLevel2X 3 2" xfId="5290"/>
    <cellStyle name="SAPBEXHLevel2X 3 2 2" xfId="5291"/>
    <cellStyle name="SAPBEXHLevel2X 3 2 2 2" xfId="10027"/>
    <cellStyle name="SAPBEXHLevel2X 3 2 3" xfId="10026"/>
    <cellStyle name="SAPBEXHLevel2X 3 3" xfId="5292"/>
    <cellStyle name="SAPBEXHLevel2X 3 3 2" xfId="10028"/>
    <cellStyle name="SAPBEXHLevel2X 3 4" xfId="10025"/>
    <cellStyle name="SAPBEXHLevel2X 4" xfId="1603"/>
    <cellStyle name="SAPBEXHLevel2X 4 2" xfId="5293"/>
    <cellStyle name="SAPBEXHLevel2X 4 2 2" xfId="5294"/>
    <cellStyle name="SAPBEXHLevel2X 4 2 2 2" xfId="10031"/>
    <cellStyle name="SAPBEXHLevel2X 4 2 3" xfId="10030"/>
    <cellStyle name="SAPBEXHLevel2X 4 3" xfId="5295"/>
    <cellStyle name="SAPBEXHLevel2X 4 3 2" xfId="10032"/>
    <cellStyle name="SAPBEXHLevel2X 4 4" xfId="10029"/>
    <cellStyle name="SAPBEXHLevel2X 5" xfId="5296"/>
    <cellStyle name="SAPBEXHLevel2X 5 2" xfId="5297"/>
    <cellStyle name="SAPBEXHLevel2X 5 2 2" xfId="10034"/>
    <cellStyle name="SAPBEXHLevel2X 5 3" xfId="10033"/>
    <cellStyle name="SAPBEXHLevel2X 6" xfId="5298"/>
    <cellStyle name="SAPBEXHLevel2X 6 2" xfId="10035"/>
    <cellStyle name="SAPBEXHLevel2X 7" xfId="9673"/>
    <cellStyle name="SAPBEXHLevel2X 8" xfId="10885"/>
    <cellStyle name="SAPBEXHLevel2X_2. Приложение Доп материалы согласованияБП_БП" xfId="5299"/>
    <cellStyle name="SAPBEXHLevel3" xfId="1604"/>
    <cellStyle name="SAPBEXHLevel3 2" xfId="1605"/>
    <cellStyle name="SAPBEXHLevel3 2 2" xfId="1606"/>
    <cellStyle name="SAPBEXHLevel3 2 2 2" xfId="5300"/>
    <cellStyle name="SAPBEXHLevel3 2 2 2 2" xfId="9620"/>
    <cellStyle name="SAPBEXHLevel3 2 2 3" xfId="10037"/>
    <cellStyle name="SAPBEXHLevel3 2 3" xfId="1607"/>
    <cellStyle name="SAPBEXHLevel3 2 3 2" xfId="10038"/>
    <cellStyle name="SAPBEXHLevel3 2 4" xfId="10036"/>
    <cellStyle name="SAPBEXHLevel3 3" xfId="1608"/>
    <cellStyle name="SAPBEXHLevel3 3 2" xfId="5301"/>
    <cellStyle name="SAPBEXHLevel3 3 2 2" xfId="5302"/>
    <cellStyle name="SAPBEXHLevel3 3 2 2 2" xfId="10041"/>
    <cellStyle name="SAPBEXHLevel3 3 2 3" xfId="10040"/>
    <cellStyle name="SAPBEXHLevel3 3 3" xfId="5303"/>
    <cellStyle name="SAPBEXHLevel3 3 3 2" xfId="10042"/>
    <cellStyle name="SAPBEXHLevel3 3 4" xfId="10039"/>
    <cellStyle name="SAPBEXHLevel3 4" xfId="1609"/>
    <cellStyle name="SAPBEXHLevel3 4 2" xfId="5304"/>
    <cellStyle name="SAPBEXHLevel3 4 2 2" xfId="5305"/>
    <cellStyle name="SAPBEXHLevel3 4 2 2 2" xfId="10360"/>
    <cellStyle name="SAPBEXHLevel3 4 2 3" xfId="10361"/>
    <cellStyle name="SAPBEXHLevel3 4 3" xfId="5306"/>
    <cellStyle name="SAPBEXHLevel3 4 3 2" xfId="10359"/>
    <cellStyle name="SAPBEXHLevel3 4 4" xfId="10043"/>
    <cellStyle name="SAPBEXHLevel3 5" xfId="5307"/>
    <cellStyle name="SAPBEXHLevel3 5 2" xfId="5308"/>
    <cellStyle name="SAPBEXHLevel3 5 2 2" xfId="10347"/>
    <cellStyle name="SAPBEXHLevel3 5 3" xfId="10044"/>
    <cellStyle name="SAPBEXHLevel3 6" xfId="5309"/>
    <cellStyle name="SAPBEXHLevel3 6 2" xfId="10045"/>
    <cellStyle name="SAPBEXHLevel3 7" xfId="9674"/>
    <cellStyle name="SAPBEXHLevel3 8" xfId="10886"/>
    <cellStyle name="SAPBEXHLevel3_2. Приложение Доп материалы согласованияБП_БП" xfId="5310"/>
    <cellStyle name="SAPBEXHLevel3X" xfId="1610"/>
    <cellStyle name="SAPBEXHLevel3X 2" xfId="1611"/>
    <cellStyle name="SAPBEXHLevel3X 2 2" xfId="1612"/>
    <cellStyle name="SAPBEXHLevel3X 2 2 2" xfId="5311"/>
    <cellStyle name="SAPBEXHLevel3X 2 2 2 2" xfId="10048"/>
    <cellStyle name="SAPBEXHLevel3X 2 2 3" xfId="10047"/>
    <cellStyle name="SAPBEXHLevel3X 2 3" xfId="1613"/>
    <cellStyle name="SAPBEXHLevel3X 2 3 2" xfId="10049"/>
    <cellStyle name="SAPBEXHLevel3X 2 4" xfId="10046"/>
    <cellStyle name="SAPBEXHLevel3X 3" xfId="1614"/>
    <cellStyle name="SAPBEXHLevel3X 3 2" xfId="5312"/>
    <cellStyle name="SAPBEXHLevel3X 3 2 2" xfId="5313"/>
    <cellStyle name="SAPBEXHLevel3X 3 2 2 2" xfId="10052"/>
    <cellStyle name="SAPBEXHLevel3X 3 2 3" xfId="10051"/>
    <cellStyle name="SAPBEXHLevel3X 3 3" xfId="5314"/>
    <cellStyle name="SAPBEXHLevel3X 3 3 2" xfId="9621"/>
    <cellStyle name="SAPBEXHLevel3X 3 4" xfId="10050"/>
    <cellStyle name="SAPBEXHLevel3X 4" xfId="1615"/>
    <cellStyle name="SAPBEXHLevel3X 4 2" xfId="5315"/>
    <cellStyle name="SAPBEXHLevel3X 4 2 2" xfId="5316"/>
    <cellStyle name="SAPBEXHLevel3X 4 2 2 2" xfId="10055"/>
    <cellStyle name="SAPBEXHLevel3X 4 2 3" xfId="10054"/>
    <cellStyle name="SAPBEXHLevel3X 4 3" xfId="5317"/>
    <cellStyle name="SAPBEXHLevel3X 4 3 2" xfId="10056"/>
    <cellStyle name="SAPBEXHLevel3X 4 4" xfId="10053"/>
    <cellStyle name="SAPBEXHLevel3X 5" xfId="5318"/>
    <cellStyle name="SAPBEXHLevel3X 5 2" xfId="5319"/>
    <cellStyle name="SAPBEXHLevel3X 5 2 2" xfId="9622"/>
    <cellStyle name="SAPBEXHLevel3X 5 3" xfId="10057"/>
    <cellStyle name="SAPBEXHLevel3X 6" xfId="5320"/>
    <cellStyle name="SAPBEXHLevel3X 6 2" xfId="10058"/>
    <cellStyle name="SAPBEXHLevel3X 7" xfId="9675"/>
    <cellStyle name="SAPBEXHLevel3X 8" xfId="10887"/>
    <cellStyle name="SAPBEXHLevel3X_2. Приложение Доп материалы согласованияБП_БП" xfId="5321"/>
    <cellStyle name="SAPBEXinputData" xfId="1616"/>
    <cellStyle name="SAPBEXinputData 2" xfId="1617"/>
    <cellStyle name="SAPBEXinputData 2 2" xfId="5322"/>
    <cellStyle name="SAPBEXinputData 2 2 2" xfId="9404"/>
    <cellStyle name="SAPBEXinputData 2 3" xfId="10889"/>
    <cellStyle name="SAPBEXinputData 2 3 2" xfId="12830"/>
    <cellStyle name="SAPBEXinputData 3" xfId="5323"/>
    <cellStyle name="SAPBEXinputData 4" xfId="5324"/>
    <cellStyle name="SAPBEXinputData 5" xfId="10888"/>
    <cellStyle name="SAPBEXinputData 5 2" xfId="12829"/>
    <cellStyle name="SAPBEXItemHeader" xfId="5325"/>
    <cellStyle name="SAPBEXItemHeader 2" xfId="10059"/>
    <cellStyle name="SAPBEXresData" xfId="1618"/>
    <cellStyle name="SAPBEXresData 2" xfId="1619"/>
    <cellStyle name="SAPBEXresData 2 2" xfId="5326"/>
    <cellStyle name="SAPBEXresData 2 2 2" xfId="5327"/>
    <cellStyle name="SAPBEXresData 2 2 2 2" xfId="10062"/>
    <cellStyle name="SAPBEXresData 2 2 3" xfId="10061"/>
    <cellStyle name="SAPBEXresData 2 3" xfId="5328"/>
    <cellStyle name="SAPBEXresData 2 3 2" xfId="10063"/>
    <cellStyle name="SAPBEXresData 2 4" xfId="10060"/>
    <cellStyle name="SAPBEXresData 3" xfId="1620"/>
    <cellStyle name="SAPBEXresData 3 2" xfId="5329"/>
    <cellStyle name="SAPBEXresData 3 2 2" xfId="5330"/>
    <cellStyle name="SAPBEXresData 3 2 2 2" xfId="10065"/>
    <cellStyle name="SAPBEXresData 3 2 3" xfId="9623"/>
    <cellStyle name="SAPBEXresData 3 3" xfId="5331"/>
    <cellStyle name="SAPBEXresData 3 3 2" xfId="10066"/>
    <cellStyle name="SAPBEXresData 3 4" xfId="10064"/>
    <cellStyle name="SAPBEXresData 4" xfId="5332"/>
    <cellStyle name="SAPBEXresData 4 2" xfId="5333"/>
    <cellStyle name="SAPBEXresData 4 2 2" xfId="10068"/>
    <cellStyle name="SAPBEXresData 4 3" xfId="10067"/>
    <cellStyle name="SAPBEXresData 5" xfId="5334"/>
    <cellStyle name="SAPBEXresData 5 2" xfId="10069"/>
    <cellStyle name="SAPBEXresData 6" xfId="9676"/>
    <cellStyle name="SAPBEXresData 7" xfId="10890"/>
    <cellStyle name="SAPBEXresData_реестр объектов ЕНЭС" xfId="5335"/>
    <cellStyle name="SAPBEXresDataEmph" xfId="1621"/>
    <cellStyle name="SAPBEXresDataEmph 2" xfId="1622"/>
    <cellStyle name="SAPBEXresDataEmph 2 2" xfId="5336"/>
    <cellStyle name="SAPBEXresDataEmph 2 2 2" xfId="5337"/>
    <cellStyle name="SAPBEXresDataEmph 2 2 2 2" xfId="10072"/>
    <cellStyle name="SAPBEXresDataEmph 2 2 3" xfId="10071"/>
    <cellStyle name="SAPBEXresDataEmph 2 3" xfId="5338"/>
    <cellStyle name="SAPBEXresDataEmph 2 3 2" xfId="10073"/>
    <cellStyle name="SAPBEXresDataEmph 2 4" xfId="10070"/>
    <cellStyle name="SAPBEXresDataEmph 3" xfId="1623"/>
    <cellStyle name="SAPBEXresDataEmph 3 2" xfId="5339"/>
    <cellStyle name="SAPBEXresDataEmph 3 2 2" xfId="5340"/>
    <cellStyle name="SAPBEXresDataEmph 3 2 2 2" xfId="9624"/>
    <cellStyle name="SAPBEXresDataEmph 3 2 3" xfId="10075"/>
    <cellStyle name="SAPBEXresDataEmph 3 3" xfId="5341"/>
    <cellStyle name="SAPBEXresDataEmph 3 3 2" xfId="10076"/>
    <cellStyle name="SAPBEXresDataEmph 3 4" xfId="10074"/>
    <cellStyle name="SAPBEXresDataEmph 4" xfId="5342"/>
    <cellStyle name="SAPBEXresDataEmph 4 2" xfId="5343"/>
    <cellStyle name="SAPBEXresDataEmph 4 2 2" xfId="10078"/>
    <cellStyle name="SAPBEXresDataEmph 4 3" xfId="10077"/>
    <cellStyle name="SAPBEXresDataEmph 5" xfId="5344"/>
    <cellStyle name="SAPBEXresDataEmph 5 2" xfId="10079"/>
    <cellStyle name="SAPBEXresDataEmph 6" xfId="9677"/>
    <cellStyle name="SAPBEXresDataEmph 7" xfId="10891"/>
    <cellStyle name="SAPBEXresDataEmph_реестр объектов ЕНЭС" xfId="5345"/>
    <cellStyle name="SAPBEXresItem" xfId="1624"/>
    <cellStyle name="SAPBEXresItem 2" xfId="1625"/>
    <cellStyle name="SAPBEXresItem 2 2" xfId="5346"/>
    <cellStyle name="SAPBEXresItem 2 2 2" xfId="5347"/>
    <cellStyle name="SAPBEXresItem 2 2 2 2" xfId="10082"/>
    <cellStyle name="SAPBEXresItem 2 2 3" xfId="10081"/>
    <cellStyle name="SAPBEXresItem 2 3" xfId="5348"/>
    <cellStyle name="SAPBEXresItem 2 3 2" xfId="10083"/>
    <cellStyle name="SAPBEXresItem 2 4" xfId="10080"/>
    <cellStyle name="SAPBEXresItem 3" xfId="1626"/>
    <cellStyle name="SAPBEXresItem 3 2" xfId="5349"/>
    <cellStyle name="SAPBEXresItem 3 2 2" xfId="5350"/>
    <cellStyle name="SAPBEXresItem 3 2 2 2" xfId="10086"/>
    <cellStyle name="SAPBEXresItem 3 2 3" xfId="10085"/>
    <cellStyle name="SAPBEXresItem 3 3" xfId="5351"/>
    <cellStyle name="SAPBEXresItem 3 3 2" xfId="9625"/>
    <cellStyle name="SAPBEXresItem 3 4" xfId="10084"/>
    <cellStyle name="SAPBEXresItem 4" xfId="5352"/>
    <cellStyle name="SAPBEXresItem 4 2" xfId="5353"/>
    <cellStyle name="SAPBEXresItem 4 2 2" xfId="10088"/>
    <cellStyle name="SAPBEXresItem 4 3" xfId="10087"/>
    <cellStyle name="SAPBEXresItem 5" xfId="5354"/>
    <cellStyle name="SAPBEXresItem 5 2" xfId="10089"/>
    <cellStyle name="SAPBEXresItem 6" xfId="9678"/>
    <cellStyle name="SAPBEXresItem 7" xfId="10892"/>
    <cellStyle name="SAPBEXresItem_реестр объектов ЕНЭС" xfId="5355"/>
    <cellStyle name="SAPBEXresItemX" xfId="1627"/>
    <cellStyle name="SAPBEXresItemX 2" xfId="1628"/>
    <cellStyle name="SAPBEXresItemX 2 2" xfId="5356"/>
    <cellStyle name="SAPBEXresItemX 2 2 2" xfId="5357"/>
    <cellStyle name="SAPBEXresItemX 2 2 2 2" xfId="10092"/>
    <cellStyle name="SAPBEXresItemX 2 2 3" xfId="10091"/>
    <cellStyle name="SAPBEXresItemX 2 3" xfId="5358"/>
    <cellStyle name="SAPBEXresItemX 2 3 2" xfId="10093"/>
    <cellStyle name="SAPBEXresItemX 2 4" xfId="10090"/>
    <cellStyle name="SAPBEXresItemX 3" xfId="1629"/>
    <cellStyle name="SAPBEXresItemX 3 2" xfId="5359"/>
    <cellStyle name="SAPBEXresItemX 3 2 2" xfId="5360"/>
    <cellStyle name="SAPBEXresItemX 3 2 2 2" xfId="10095"/>
    <cellStyle name="SAPBEXresItemX 3 2 3" xfId="9640"/>
    <cellStyle name="SAPBEXresItemX 3 3" xfId="5361"/>
    <cellStyle name="SAPBEXresItemX 3 3 2" xfId="10096"/>
    <cellStyle name="SAPBEXresItemX 3 4" xfId="10094"/>
    <cellStyle name="SAPBEXresItemX 4" xfId="5362"/>
    <cellStyle name="SAPBEXresItemX 4 2" xfId="5363"/>
    <cellStyle name="SAPBEXresItemX 4 2 2" xfId="9626"/>
    <cellStyle name="SAPBEXresItemX 4 3" xfId="10097"/>
    <cellStyle name="SAPBEXresItemX 5" xfId="5364"/>
    <cellStyle name="SAPBEXresItemX 5 2" xfId="10098"/>
    <cellStyle name="SAPBEXresItemX 6" xfId="9679"/>
    <cellStyle name="SAPBEXresItemX 7" xfId="10893"/>
    <cellStyle name="SAPBEXresItemX_реестр объектов ЕНЭС" xfId="5365"/>
    <cellStyle name="SAPBEXstdData" xfId="1630"/>
    <cellStyle name="SAPBEXstdData 2" xfId="1631"/>
    <cellStyle name="SAPBEXstdData 2 2" xfId="5366"/>
    <cellStyle name="SAPBEXstdData 2 2 2" xfId="5367"/>
    <cellStyle name="SAPBEXstdData 2 2 2 2" xfId="10101"/>
    <cellStyle name="SAPBEXstdData 2 2 3" xfId="10100"/>
    <cellStyle name="SAPBEXstdData 2 3" xfId="5368"/>
    <cellStyle name="SAPBEXstdData 2 3 2" xfId="10102"/>
    <cellStyle name="SAPBEXstdData 2 4" xfId="10099"/>
    <cellStyle name="SAPBEXstdData 3" xfId="1632"/>
    <cellStyle name="SAPBEXstdData 3 2" xfId="5369"/>
    <cellStyle name="SAPBEXstdData 3 2 2" xfId="5370"/>
    <cellStyle name="SAPBEXstdData 3 2 2 2" xfId="10105"/>
    <cellStyle name="SAPBEXstdData 3 2 3" xfId="10104"/>
    <cellStyle name="SAPBEXstdData 3 3" xfId="5371"/>
    <cellStyle name="SAPBEXstdData 3 3 2" xfId="10106"/>
    <cellStyle name="SAPBEXstdData 3 4" xfId="10103"/>
    <cellStyle name="SAPBEXstdData 3 5" xfId="10895"/>
    <cellStyle name="SAPBEXstdData 4" xfId="5372"/>
    <cellStyle name="SAPBEXstdData 4 2" xfId="5373"/>
    <cellStyle name="SAPBEXstdData 4 2 2" xfId="10108"/>
    <cellStyle name="SAPBEXstdData 4 3" xfId="10107"/>
    <cellStyle name="SAPBEXstdData 5" xfId="5374"/>
    <cellStyle name="SAPBEXstdData 5 2" xfId="9627"/>
    <cellStyle name="SAPBEXstdData 6" xfId="10331"/>
    <cellStyle name="SAPBEXstdData 7" xfId="10894"/>
    <cellStyle name="SAPBEXstdData_Постановка_под_напряжение_объектов_ВЛ_и_ПС_в_2011_году" xfId="5375"/>
    <cellStyle name="SAPBEXstdDataEmph" xfId="1633"/>
    <cellStyle name="SAPBEXstdDataEmph 2" xfId="1634"/>
    <cellStyle name="SAPBEXstdDataEmph 2 2" xfId="5376"/>
    <cellStyle name="SAPBEXstdDataEmph 2 2 2" xfId="5377"/>
    <cellStyle name="SAPBEXstdDataEmph 2 2 2 2" xfId="10111"/>
    <cellStyle name="SAPBEXstdDataEmph 2 2 3" xfId="10110"/>
    <cellStyle name="SAPBEXstdDataEmph 2 3" xfId="5378"/>
    <cellStyle name="SAPBEXstdDataEmph 2 3 2" xfId="10112"/>
    <cellStyle name="SAPBEXstdDataEmph 2 4" xfId="10109"/>
    <cellStyle name="SAPBEXstdDataEmph 3" xfId="1635"/>
    <cellStyle name="SAPBEXstdDataEmph 3 2" xfId="5379"/>
    <cellStyle name="SAPBEXstdDataEmph 3 2 2" xfId="5380"/>
    <cellStyle name="SAPBEXstdDataEmph 3 2 2 2" xfId="10115"/>
    <cellStyle name="SAPBEXstdDataEmph 3 2 3" xfId="10114"/>
    <cellStyle name="SAPBEXstdDataEmph 3 3" xfId="5381"/>
    <cellStyle name="SAPBEXstdDataEmph 3 3 2" xfId="10116"/>
    <cellStyle name="SAPBEXstdDataEmph 3 4" xfId="10113"/>
    <cellStyle name="SAPBEXstdDataEmph 4" xfId="5382"/>
    <cellStyle name="SAPBEXstdDataEmph 4 2" xfId="5383"/>
    <cellStyle name="SAPBEXstdDataEmph 4 2 2" xfId="10118"/>
    <cellStyle name="SAPBEXstdDataEmph 4 3" xfId="10117"/>
    <cellStyle name="SAPBEXstdDataEmph 5" xfId="5384"/>
    <cellStyle name="SAPBEXstdDataEmph 5 2" xfId="10119"/>
    <cellStyle name="SAPBEXstdDataEmph 6" xfId="9680"/>
    <cellStyle name="SAPBEXstdDataEmph 7" xfId="10896"/>
    <cellStyle name="SAPBEXstdDataEmph_реестр объектов ЕНЭС" xfId="5385"/>
    <cellStyle name="SAPBEXstdItem" xfId="1636"/>
    <cellStyle name="SAPBEXstdItem 2" xfId="1637"/>
    <cellStyle name="SAPBEXstdItem 2 2" xfId="1638"/>
    <cellStyle name="SAPBEXstdItem 2 2 2" xfId="5386"/>
    <cellStyle name="SAPBEXstdItem 2 2 2 2" xfId="10122"/>
    <cellStyle name="SAPBEXstdItem 2 2 3" xfId="10121"/>
    <cellStyle name="SAPBEXstdItem 2 3" xfId="1639"/>
    <cellStyle name="SAPBEXstdItem 2 3 2" xfId="10123"/>
    <cellStyle name="SAPBEXstdItem 2 4" xfId="10120"/>
    <cellStyle name="SAPBEXstdItem 3" xfId="1640"/>
    <cellStyle name="SAPBEXstdItem 3 2" xfId="5387"/>
    <cellStyle name="SAPBEXstdItem 3 2 2" xfId="5388"/>
    <cellStyle name="SAPBEXstdItem 3 2 2 2" xfId="10126"/>
    <cellStyle name="SAPBEXstdItem 3 2 3" xfId="10125"/>
    <cellStyle name="SAPBEXstdItem 3 3" xfId="5389"/>
    <cellStyle name="SAPBEXstdItem 3 3 2" xfId="10127"/>
    <cellStyle name="SAPBEXstdItem 3 4" xfId="10124"/>
    <cellStyle name="SAPBEXstdItem 4" xfId="1641"/>
    <cellStyle name="SAPBEXstdItem 4 2" xfId="5390"/>
    <cellStyle name="SAPBEXstdItem 4 2 2" xfId="5391"/>
    <cellStyle name="SAPBEXstdItem 4 2 2 2" xfId="10130"/>
    <cellStyle name="SAPBEXstdItem 4 2 3" xfId="10129"/>
    <cellStyle name="SAPBEXstdItem 4 3" xfId="5392"/>
    <cellStyle name="SAPBEXstdItem 4 3 2" xfId="10131"/>
    <cellStyle name="SAPBEXstdItem 4 4" xfId="10128"/>
    <cellStyle name="SAPBEXstdItem 5" xfId="5393"/>
    <cellStyle name="SAPBEXstdItem 5 2" xfId="5394"/>
    <cellStyle name="SAPBEXstdItem 5 2 2" xfId="10133"/>
    <cellStyle name="SAPBEXstdItem 5 3" xfId="10132"/>
    <cellStyle name="SAPBEXstdItem 6" xfId="5395"/>
    <cellStyle name="SAPBEXstdItem 6 2" xfId="9641"/>
    <cellStyle name="SAPBEXstdItem 7" xfId="9681"/>
    <cellStyle name="SAPBEXstdItem 8" xfId="10897"/>
    <cellStyle name="SAPBEXstdItem_10.инвест" xfId="5396"/>
    <cellStyle name="SAPBEXstdItemX" xfId="1642"/>
    <cellStyle name="SAPBEXstdItemX 2" xfId="1643"/>
    <cellStyle name="SAPBEXstdItemX 2 2" xfId="1644"/>
    <cellStyle name="SAPBEXstdItemX 2 2 2" xfId="5397"/>
    <cellStyle name="SAPBEXstdItemX 2 2 2 2" xfId="10135"/>
    <cellStyle name="SAPBEXstdItemX 2 2 3" xfId="9628"/>
    <cellStyle name="SAPBEXstdItemX 2 3" xfId="1645"/>
    <cellStyle name="SAPBEXstdItemX 2 3 2" xfId="10136"/>
    <cellStyle name="SAPBEXstdItemX 2 4" xfId="10134"/>
    <cellStyle name="SAPBEXstdItemX 3" xfId="1646"/>
    <cellStyle name="SAPBEXstdItemX 3 2" xfId="5398"/>
    <cellStyle name="SAPBEXstdItemX 3 2 2" xfId="5399"/>
    <cellStyle name="SAPBEXstdItemX 3 2 2 2" xfId="10139"/>
    <cellStyle name="SAPBEXstdItemX 3 2 3" xfId="10138"/>
    <cellStyle name="SAPBEXstdItemX 3 3" xfId="5400"/>
    <cellStyle name="SAPBEXstdItemX 3 3 2" xfId="10140"/>
    <cellStyle name="SAPBEXstdItemX 3 4" xfId="10137"/>
    <cellStyle name="SAPBEXstdItemX 4" xfId="1647"/>
    <cellStyle name="SAPBEXstdItemX 4 2" xfId="5401"/>
    <cellStyle name="SAPBEXstdItemX 4 2 2" xfId="5402"/>
    <cellStyle name="SAPBEXstdItemX 4 2 2 2" xfId="10143"/>
    <cellStyle name="SAPBEXstdItemX 4 2 3" xfId="10142"/>
    <cellStyle name="SAPBEXstdItemX 4 3" xfId="5403"/>
    <cellStyle name="SAPBEXstdItemX 4 3 2" xfId="10144"/>
    <cellStyle name="SAPBEXstdItemX 4 4" xfId="10141"/>
    <cellStyle name="SAPBEXstdItemX 5" xfId="5404"/>
    <cellStyle name="SAPBEXstdItemX 5 2" xfId="5405"/>
    <cellStyle name="SAPBEXstdItemX 5 2 2" xfId="10146"/>
    <cellStyle name="SAPBEXstdItemX 5 3" xfId="10145"/>
    <cellStyle name="SAPBEXstdItemX 6" xfId="5406"/>
    <cellStyle name="SAPBEXstdItemX 6 2" xfId="10147"/>
    <cellStyle name="SAPBEXstdItemX 7" xfId="9682"/>
    <cellStyle name="SAPBEXstdItemX 8" xfId="10898"/>
    <cellStyle name="SAPBEXstdItemX_2. Приложение Доп материалы согласованияБП_БП" xfId="5407"/>
    <cellStyle name="SAPBEXtitle" xfId="1648"/>
    <cellStyle name="SAPBEXtitle 2" xfId="5408"/>
    <cellStyle name="SAPBEXtitle 2 2" xfId="10900"/>
    <cellStyle name="SAPBEXtitle 3" xfId="10899"/>
    <cellStyle name="SAPBEXunassignedItem" xfId="5409"/>
    <cellStyle name="SAPBEXunassignedItem 2" xfId="9405"/>
    <cellStyle name="SAPBEXundefined" xfId="1649"/>
    <cellStyle name="SAPBEXundefined 2" xfId="1650"/>
    <cellStyle name="SAPBEXundefined 2 2" xfId="5410"/>
    <cellStyle name="SAPBEXundefined 2 2 2" xfId="5411"/>
    <cellStyle name="SAPBEXundefined 2 2 2 2" xfId="10149"/>
    <cellStyle name="SAPBEXundefined 2 2 3" xfId="10148"/>
    <cellStyle name="SAPBEXundefined 2 3" xfId="5412"/>
    <cellStyle name="SAPBEXundefined 2 3 2" xfId="9630"/>
    <cellStyle name="SAPBEXundefined 2 4" xfId="9629"/>
    <cellStyle name="SAPBEXundefined 3" xfId="1651"/>
    <cellStyle name="SAPBEXundefined 3 2" xfId="5413"/>
    <cellStyle name="SAPBEXundefined 3 2 2" xfId="5414"/>
    <cellStyle name="SAPBEXundefined 3 2 2 2" xfId="10152"/>
    <cellStyle name="SAPBEXundefined 3 2 3" xfId="10151"/>
    <cellStyle name="SAPBEXundefined 3 3" xfId="5415"/>
    <cellStyle name="SAPBEXundefined 3 3 2" xfId="10153"/>
    <cellStyle name="SAPBEXundefined 3 4" xfId="10150"/>
    <cellStyle name="SAPBEXundefined 4" xfId="5416"/>
    <cellStyle name="SAPBEXundefined 4 2" xfId="5417"/>
    <cellStyle name="SAPBEXundefined 4 2 2" xfId="10155"/>
    <cellStyle name="SAPBEXundefined 4 3" xfId="10154"/>
    <cellStyle name="SAPBEXundefined 5" xfId="5418"/>
    <cellStyle name="SAPBEXundefined 5 2" xfId="10156"/>
    <cellStyle name="SAPBEXundefined 6" xfId="9683"/>
    <cellStyle name="SAPBEXundefined 7" xfId="10901"/>
    <cellStyle name="SAPBEXundefined_реестр объектов ЕНЭС" xfId="5419"/>
    <cellStyle name="ScotchRule" xfId="5420"/>
    <cellStyle name="ScotchRule 2" xfId="10902"/>
    <cellStyle name="ScotchRule 2 2" xfId="12831"/>
    <cellStyle name="ScripFactor" xfId="5421"/>
    <cellStyle name="SectionHeading" xfId="5422"/>
    <cellStyle name="SectionHeading 2" xfId="9406"/>
    <cellStyle name="SEM-BPS-data" xfId="1652"/>
    <cellStyle name="SEM-BPS-head" xfId="1653"/>
    <cellStyle name="SEM-BPS-headdata" xfId="1654"/>
    <cellStyle name="SEM-BPS-headdata 2" xfId="5423"/>
    <cellStyle name="SEM-BPS-headdata 2 2" xfId="8984"/>
    <cellStyle name="SEM-BPS-headdata 3" xfId="8985"/>
    <cellStyle name="SEM-BPS-headdata 3 2" xfId="8986"/>
    <cellStyle name="SEM-BPS-headdata 4" xfId="8987"/>
    <cellStyle name="SEM-BPS-headdata 5" xfId="11530"/>
    <cellStyle name="SEM-BPS-headkey" xfId="1655"/>
    <cellStyle name="SEM-BPS-input-on" xfId="1656"/>
    <cellStyle name="SEM-BPS-input-on 2" xfId="5424"/>
    <cellStyle name="SEM-BPS-input-on 2 2" xfId="8988"/>
    <cellStyle name="SEM-BPS-input-on 3" xfId="8989"/>
    <cellStyle name="SEM-BPS-input-on 3 2" xfId="8990"/>
    <cellStyle name="SEM-BPS-input-on 4" xfId="8991"/>
    <cellStyle name="SEM-BPS-input-on 5" xfId="11531"/>
    <cellStyle name="SEM-BPS-key" xfId="1657"/>
    <cellStyle name="SEM-BPS-sub1" xfId="1658"/>
    <cellStyle name="SEM-BPS-sub2" xfId="1659"/>
    <cellStyle name="SEM-BPS-total" xfId="1660"/>
    <cellStyle name="Sheet Title" xfId="1661"/>
    <cellStyle name="Short $" xfId="5425"/>
    <cellStyle name="Show_Sell" xfId="1662"/>
    <cellStyle name="Single Accounting" xfId="5426"/>
    <cellStyle name="Size" xfId="5427"/>
    <cellStyle name="Size 2" xfId="5428"/>
    <cellStyle name="Size 3" xfId="5429"/>
    <cellStyle name="small" xfId="5430"/>
    <cellStyle name="small 2" xfId="12166"/>
    <cellStyle name="ssp " xfId="5431"/>
    <cellStyle name="st1" xfId="5432"/>
    <cellStyle name="stand_bord" xfId="5433"/>
    <cellStyle name="Standard" xfId="5434"/>
    <cellStyle name="Straipsnis1" xfId="5435"/>
    <cellStyle name="Straipsnis4" xfId="5436"/>
    <cellStyle name="Style 1" xfId="1663"/>
    <cellStyle name="Style 1 2" xfId="10903"/>
    <cellStyle name="Style 1 3" xfId="12167"/>
    <cellStyle name="Style 21" xfId="5437"/>
    <cellStyle name="Style 21 2" xfId="10389"/>
    <cellStyle name="Style 21 2 2" xfId="12571"/>
    <cellStyle name="Style 22" xfId="5438"/>
    <cellStyle name="Style 22 2" xfId="10390"/>
    <cellStyle name="Style 22 2 2" xfId="12572"/>
    <cellStyle name="Style 23" xfId="5439"/>
    <cellStyle name="Style 24" xfId="5440"/>
    <cellStyle name="Style 25" xfId="5441"/>
    <cellStyle name="Style 26" xfId="5442"/>
    <cellStyle name="Style 27" xfId="5443"/>
    <cellStyle name="Style 28" xfId="5444"/>
    <cellStyle name="Style 29" xfId="5445"/>
    <cellStyle name="Style 30" xfId="5446"/>
    <cellStyle name="Style 31" xfId="5447"/>
    <cellStyle name="Style 32" xfId="5448"/>
    <cellStyle name="Style 33" xfId="5449"/>
    <cellStyle name="Style 34" xfId="5450"/>
    <cellStyle name="Style 35" xfId="5451"/>
    <cellStyle name="STYLE1 - Style1" xfId="5452"/>
    <cellStyle name="STYLE1 - Style1 2" xfId="10904"/>
    <cellStyle name="STYLE1 - Style1 3" xfId="12168"/>
    <cellStyle name="styleColumnTitles" xfId="9540"/>
    <cellStyle name="styleDateRange" xfId="9541"/>
    <cellStyle name="styleHidden" xfId="9542"/>
    <cellStyle name="styleNormal" xfId="9543"/>
    <cellStyle name="Styles" xfId="5453"/>
    <cellStyle name="styleSeriesAttributes" xfId="9544"/>
    <cellStyle name="styleSeriesData" xfId="9545"/>
    <cellStyle name="styleSeriesDataForecast" xfId="9546"/>
    <cellStyle name="styleSeriesDataForecastNA" xfId="9547"/>
    <cellStyle name="styleSeriesDataNA" xfId="9548"/>
    <cellStyle name="Subtitle" xfId="5454"/>
    <cellStyle name="Summe" xfId="5455"/>
    <cellStyle name="t" xfId="5456"/>
    <cellStyle name="t 2" xfId="10157"/>
    <cellStyle name="t_Manager" xfId="5457"/>
    <cellStyle name="t_Manager 2" xfId="10158"/>
    <cellStyle name="t_Manager_лизинг и страхование" xfId="5458"/>
    <cellStyle name="t_Manager_лизинг и страхование 2" xfId="10159"/>
    <cellStyle name="t_Manager_лизинг и страхование_Денежный поток ЗАО ЭПИ-2008г.(в объемах декабря)2811  ПОСЛЕДНИЙ (Перераб. с изм. старахованием)" xfId="5459"/>
    <cellStyle name="t_Manager_лизинг и страхование_Денежный поток ЗАО ЭПИ-2008г.(в объемах декабря)2811  ПОСЛЕДНИЙ (Перераб. с изм. старахованием) 2" xfId="10160"/>
    <cellStyle name="t_Manager_ЛИЗИНГовый КАЛЕНДАРЬ" xfId="5460"/>
    <cellStyle name="t_Manager_ЛИЗИНГовый КАЛЕНДАРЬ 2" xfId="10161"/>
    <cellStyle name="t_Manager_ЛИЗИНГовый КАЛЕНДАРЬ_Денежный поток ЗАО ЭПИ-2008г.(в объемах декабря)2811  ПОСЛЕДНИЙ (Перераб. с изм. старахованием)" xfId="5461"/>
    <cellStyle name="t_Manager_ЛИЗИНГовый КАЛЕНДАРЬ_Денежный поток ЗАО ЭПИ-2008г.(в объемах декабря)2811  ПОСЛЕДНИЙ (Перераб. с изм. старахованием) 2" xfId="10162"/>
    <cellStyle name="t_Manager_План ФХД котельной (ТЭЦ) от 22.01.08 последняя версия А3" xfId="5462"/>
    <cellStyle name="t_Manager_План ФХД котельной (ТЭЦ) от 22.01.08 последняя версия А3 2" xfId="10163"/>
    <cellStyle name="t_Manager_ПУШКИНО ( прир.ГАЗ  2009-2014 проектная мощность вар1" xfId="5463"/>
    <cellStyle name="t_Manager_ПУШКИНО ( прир.ГАЗ  2009-2014 проектная мощность вар1 2" xfId="10164"/>
    <cellStyle name="t_Manager_ПУШКИНО ( прир.ГАЗ  2009-2014 проектная мощность вар1_Денежный поток ЗАО ЭПИ-2008г.(в объемах декабря)2811  ПОСЛЕДНИЙ (Перераб. с изм. старахованием)" xfId="5464"/>
    <cellStyle name="t_Manager_ПУШКИНО ( прир.ГАЗ  2009-2014 проектная мощность вар1_Денежный поток ЗАО ЭПИ-2008г.(в объемах декабря)2811  ПОСЛЕДНИЙ (Перераб. с изм. старахованием) 2" xfId="10165"/>
    <cellStyle name="t_лизинг и страхование" xfId="5465"/>
    <cellStyle name="t_лизинг и страхование 2" xfId="10166"/>
    <cellStyle name="t_лизинг и страхование_Денежный поток ЗАО ЭПИ-2008г.(в объемах декабря)2811  ПОСЛЕДНИЙ (Перераб. с изм. старахованием)" xfId="5466"/>
    <cellStyle name="t_лизинг и страхование_Денежный поток ЗАО ЭПИ-2008г.(в объемах декабря)2811  ПОСЛЕДНИЙ (Перераб. с изм. старахованием) 2" xfId="10167"/>
    <cellStyle name="t_ЛИЗИНГовый КАЛЕНДАРЬ" xfId="5467"/>
    <cellStyle name="t_ЛИЗИНГовый КАЛЕНДАРЬ 2" xfId="10168"/>
    <cellStyle name="t_ЛИЗИНГовый КАЛЕНДАРЬ_Денежный поток ЗАО ЭПИ-2008г.(в объемах декабря)2811  ПОСЛЕДНИЙ (Перераб. с изм. старахованием)" xfId="5468"/>
    <cellStyle name="t_ЛИЗИНГовый КАЛЕНДАРЬ_Денежный поток ЗАО ЭПИ-2008г.(в объемах декабря)2811  ПОСЛЕДНИЙ (Перераб. с изм. старахованием) 2" xfId="10169"/>
    <cellStyle name="t_План ФХД котельной (ТЭЦ) от 22.01.08 последняя версия А3" xfId="5469"/>
    <cellStyle name="t_План ФХД котельной (ТЭЦ) от 22.01.08 последняя версия А3 2" xfId="10170"/>
    <cellStyle name="t_ПУШКИНО ( прир.ГАЗ  2009-2014 проектная мощность вар1" xfId="5470"/>
    <cellStyle name="t_ПУШКИНО ( прир.ГАЗ  2009-2014 проектная мощность вар1 2" xfId="10171"/>
    <cellStyle name="t_ПУШКИНО ( прир.ГАЗ  2009-2014 проектная мощность вар1_Денежный поток ЗАО ЭПИ-2008г.(в объемах декабря)2811  ПОСЛЕДНИЙ (Перераб. с изм. старахованием)" xfId="5471"/>
    <cellStyle name="t_ПУШКИНО ( прир.ГАЗ  2009-2014 проектная мощность вар1_Денежный поток ЗАО ЭПИ-2008г.(в объемах декабря)2811  ПОСЛЕДНИЙ (Перераб. с изм. старахованием) 2" xfId="10172"/>
    <cellStyle name="tabel" xfId="5472"/>
    <cellStyle name="tabel 2" xfId="10173"/>
    <cellStyle name="tabel 2 2" xfId="12545"/>
    <cellStyle name="tabel 3" xfId="12294"/>
    <cellStyle name="Table" xfId="1664"/>
    <cellStyle name="Table Head" xfId="5473"/>
    <cellStyle name="Table Head Aligned" xfId="5474"/>
    <cellStyle name="Table Head Aligned 2" xfId="10174"/>
    <cellStyle name="Table Head Blue" xfId="5475"/>
    <cellStyle name="Table Head Green" xfId="5476"/>
    <cellStyle name="Table Head Green 2" xfId="10175"/>
    <cellStyle name="Table Head_Val_Sum_Graph" xfId="5477"/>
    <cellStyle name="Table Heading" xfId="1665"/>
    <cellStyle name="Table Heading 2" xfId="5478"/>
    <cellStyle name="Table Heading 3" xfId="10905"/>
    <cellStyle name="Table Heading_46EP.2011(v2.0)" xfId="5479"/>
    <cellStyle name="Table Text" xfId="5480"/>
    <cellStyle name="Table Title" xfId="5481"/>
    <cellStyle name="Table Units" xfId="5482"/>
    <cellStyle name="Table Units 2" xfId="10176"/>
    <cellStyle name="Table Units 2 2" xfId="12546"/>
    <cellStyle name="Table Units 3" xfId="12295"/>
    <cellStyle name="Table_Header" xfId="5483"/>
    <cellStyle name="Term" xfId="5484"/>
    <cellStyle name="Text" xfId="5485"/>
    <cellStyle name="Text [3]" xfId="5486"/>
    <cellStyle name="Text [5]" xfId="5487"/>
    <cellStyle name="Text [6]" xfId="5488"/>
    <cellStyle name="Text 1" xfId="5489"/>
    <cellStyle name="Text 2" xfId="10177"/>
    <cellStyle name="Text 2 2" xfId="12547"/>
    <cellStyle name="Text 3" xfId="10391"/>
    <cellStyle name="Text 3 2" xfId="12573"/>
    <cellStyle name="Text 4" xfId="12296"/>
    <cellStyle name="Text Head" xfId="5490"/>
    <cellStyle name="Text Head 1" xfId="5491"/>
    <cellStyle name="Text Indent A" xfId="5492"/>
    <cellStyle name="Text Indent A 2" xfId="10906"/>
    <cellStyle name="Text Indent B" xfId="5493"/>
    <cellStyle name="Text Indent B 2" xfId="10907"/>
    <cellStyle name="Text Indent C" xfId="5494"/>
    <cellStyle name="Text Indent C 2" xfId="10908"/>
    <cellStyle name="Tickmark" xfId="5495"/>
    <cellStyle name="Times 10" xfId="5496"/>
    <cellStyle name="Times 12" xfId="5497"/>
    <cellStyle name="Title" xfId="1666"/>
    <cellStyle name="Title 2" xfId="5498"/>
    <cellStyle name="Title 4" xfId="10307"/>
    <cellStyle name="Title_1" xfId="5499"/>
    <cellStyle name="Titles" xfId="5500"/>
    <cellStyle name="Total" xfId="1667"/>
    <cellStyle name="Total 2" xfId="1668"/>
    <cellStyle name="Total 2 2" xfId="1669"/>
    <cellStyle name="Total 2 2 2" xfId="5501"/>
    <cellStyle name="Total 2 2 2 2" xfId="10180"/>
    <cellStyle name="Total 2 2 3" xfId="10179"/>
    <cellStyle name="Total 2 2 4" xfId="11692"/>
    <cellStyle name="Total 2 2 5" xfId="11693"/>
    <cellStyle name="Total 2 2 6" xfId="11694"/>
    <cellStyle name="Total 2 3" xfId="1670"/>
    <cellStyle name="Total 2 3 2" xfId="10181"/>
    <cellStyle name="Total 2 4" xfId="10178"/>
    <cellStyle name="Total 2 5" xfId="10909"/>
    <cellStyle name="Total 2 5 2" xfId="11695"/>
    <cellStyle name="Total 2 6" xfId="11696"/>
    <cellStyle name="Total 2 7" xfId="11697"/>
    <cellStyle name="Total 3" xfId="5502"/>
    <cellStyle name="Total 3 2" xfId="5503"/>
    <cellStyle name="Total 3 2 2" xfId="11698"/>
    <cellStyle name="Total 3 3" xfId="10910"/>
    <cellStyle name="Total 3 4" xfId="11699"/>
    <cellStyle name="Total 3 5" xfId="11700"/>
    <cellStyle name="Total 3 6" xfId="11701"/>
    <cellStyle name="Total 4" xfId="10911"/>
    <cellStyle name="Total 4 2" xfId="11702"/>
    <cellStyle name="Total 4 3" xfId="11703"/>
    <cellStyle name="Total 4 4" xfId="11704"/>
    <cellStyle name="Total 4 5" xfId="11705"/>
    <cellStyle name="Total 4 6" xfId="11706"/>
    <cellStyle name="Total 5" xfId="11707"/>
    <cellStyle name="Total 6" xfId="11708"/>
    <cellStyle name="Total 7" xfId="11709"/>
    <cellStyle name="Total_Критерии RAB" xfId="1671"/>
    <cellStyle name="TotalCurrency" xfId="5504"/>
    <cellStyle name="TypeNote" xfId="5505"/>
    <cellStyle name="Ujke,jq" xfId="5506"/>
    <cellStyle name="Ujke,jq 2" xfId="12169"/>
    <cellStyle name="Undefiniert" xfId="5507"/>
    <cellStyle name="Underline_Single" xfId="5508"/>
    <cellStyle name="Unit" xfId="5509"/>
    <cellStyle name="Unit 2" xfId="10912"/>
    <cellStyle name="UnitOfMeasure" xfId="5510"/>
    <cellStyle name="Units" xfId="5511"/>
    <cellStyle name="USD" xfId="5512"/>
    <cellStyle name="Validation" xfId="1672"/>
    <cellStyle name="Valiotsikko" xfId="5513"/>
    <cellStyle name="Value" xfId="5514"/>
    <cellStyle name="Valuta [0]_Arcen" xfId="5515"/>
    <cellStyle name="Valuta_Arcen" xfId="5516"/>
    <cellStyle name="Vertical" xfId="5517"/>
    <cellStyle name="Vertical 2" xfId="10913"/>
    <cellStyle name="Vдliotsikko" xfId="5518"/>
    <cellStyle name="Wahrung [0]_Bilanz" xfId="5519"/>
    <cellStyle name="Währung [0]_laroux" xfId="5520"/>
    <cellStyle name="Wahrung_Bilanz" xfId="5521"/>
    <cellStyle name="Währung_laroux" xfId="5522"/>
    <cellStyle name="Walutowy [0]_1" xfId="5523"/>
    <cellStyle name="Walutowy_1" xfId="5524"/>
    <cellStyle name="Warning Text" xfId="1673"/>
    <cellStyle name="Warning Text 2" xfId="1674"/>
    <cellStyle name="Warning Text 3" xfId="11579"/>
    <cellStyle name="white" xfId="1675"/>
    <cellStyle name="Wдhrung [0]_Compiling Utility Macros" xfId="1676"/>
    <cellStyle name="Wдhrung_Compiling Utility Macros" xfId="1677"/>
    <cellStyle name="year" xfId="5525"/>
    <cellStyle name="year 2" xfId="10182"/>
    <cellStyle name="Year 3" xfId="10914"/>
    <cellStyle name="Year 4" xfId="11414"/>
    <cellStyle name="Year 5" xfId="10637"/>
    <cellStyle name="Year 6" xfId="11415"/>
    <cellStyle name="Year EN" xfId="5526"/>
    <cellStyle name="Year EN 2" xfId="12170"/>
    <cellStyle name="Year RU" xfId="5527"/>
    <cellStyle name="Year RU 2" xfId="12171"/>
    <cellStyle name="Year, Actual" xfId="5528"/>
    <cellStyle name="Year, Expected" xfId="5529"/>
    <cellStyle name="Year_Доходник1" xfId="5530"/>
    <cellStyle name="YelNumbersCurr" xfId="1678"/>
    <cellStyle name="YelNumbersCurr 2" xfId="1679"/>
    <cellStyle name="YelNumbersCurr 2 2" xfId="5531"/>
    <cellStyle name="YelNumbersCurr 2 2 2" xfId="9407"/>
    <cellStyle name="YelNumbersCurr 2 3" xfId="5532"/>
    <cellStyle name="YelNumbersCurr 2 3 2" xfId="9408"/>
    <cellStyle name="YelNumbersCurr 2 4" xfId="9180"/>
    <cellStyle name="YelNumbersCurr 3" xfId="1680"/>
    <cellStyle name="YelNumbersCurr 3 2" xfId="5533"/>
    <cellStyle name="YelNumbersCurr 3 2 2" xfId="9409"/>
    <cellStyle name="YelNumbersCurr 3 3" xfId="5534"/>
    <cellStyle name="YelNumbersCurr 3 3 2" xfId="9410"/>
    <cellStyle name="YelNumbersCurr 3 4" xfId="9181"/>
    <cellStyle name="YelNumbersCurr 4" xfId="5535"/>
    <cellStyle name="YelNumbersCurr 4 2" xfId="9411"/>
    <cellStyle name="YelNumbersCurr 5" xfId="5536"/>
    <cellStyle name="YelNumbersCurr 5 2" xfId="9412"/>
    <cellStyle name="YelNumbersCurr 6" xfId="9179"/>
    <cellStyle name="Yen" xfId="5537"/>
    <cellStyle name="Акцент1" xfId="19" builtinId="29" customBuiltin="1"/>
    <cellStyle name="Акцент1 10" xfId="1681"/>
    <cellStyle name="Акцент1 11" xfId="1682"/>
    <cellStyle name="Акцент1 2" xfId="1683"/>
    <cellStyle name="Акцент1 2 2" xfId="1684"/>
    <cellStyle name="Акцент1 2 2 2" xfId="5540"/>
    <cellStyle name="Акцент1 2 2 3" xfId="5539"/>
    <cellStyle name="Акцент1 2 2 3 2" xfId="10917"/>
    <cellStyle name="Акцент1 2 2 4" xfId="11499"/>
    <cellStyle name="Акцент1 2 3" xfId="1685"/>
    <cellStyle name="Акцент1 2 3 2" xfId="5541"/>
    <cellStyle name="Акцент1 2 3 3" xfId="10918"/>
    <cellStyle name="Акцент1 2 4" xfId="1686"/>
    <cellStyle name="Акцент1 2 4 2" xfId="10919"/>
    <cellStyle name="Акцент1 2 5" xfId="1687"/>
    <cellStyle name="Акцент1 2 5 2" xfId="10920"/>
    <cellStyle name="Акцент1 2 6" xfId="2729"/>
    <cellStyle name="Акцент1 2 6 2" xfId="5542"/>
    <cellStyle name="Акцент1 2 7" xfId="5538"/>
    <cellStyle name="Акцент1 2 7 2" xfId="10916"/>
    <cellStyle name="Акцент1 2_Приложение 3" xfId="5543"/>
    <cellStyle name="Акцент1 3" xfId="1688"/>
    <cellStyle name="Акцент1 3 2" xfId="5545"/>
    <cellStyle name="Акцент1 3 3" xfId="5544"/>
    <cellStyle name="Акцент1 4" xfId="1689"/>
    <cellStyle name="Акцент1 4 2" xfId="5546"/>
    <cellStyle name="Акцент1 5" xfId="1690"/>
    <cellStyle name="Акцент1 5 2" xfId="5547"/>
    <cellStyle name="Акцент1 6" xfId="1691"/>
    <cellStyle name="Акцент1 6 2" xfId="5548"/>
    <cellStyle name="Акцент1 7" xfId="1692"/>
    <cellStyle name="Акцент1 7 2" xfId="5549"/>
    <cellStyle name="Акцент1 8" xfId="1693"/>
    <cellStyle name="Акцент1 8 2" xfId="5550"/>
    <cellStyle name="Акцент1 9" xfId="1694"/>
    <cellStyle name="Акцент1 9 2" xfId="5551"/>
    <cellStyle name="Акцент2" xfId="23" builtinId="33" customBuiltin="1"/>
    <cellStyle name="Акцент2 10" xfId="1695"/>
    <cellStyle name="Акцент2 11" xfId="1696"/>
    <cellStyle name="Акцент2 2" xfId="1697"/>
    <cellStyle name="Акцент2 2 2" xfId="1698"/>
    <cellStyle name="Акцент2 2 2 2" xfId="5554"/>
    <cellStyle name="Акцент2 2 2 3" xfId="5553"/>
    <cellStyle name="Акцент2 2 2 3 2" xfId="10922"/>
    <cellStyle name="Акцент2 2 2 4" xfId="11500"/>
    <cellStyle name="Акцент2 2 3" xfId="1699"/>
    <cellStyle name="Акцент2 2 3 2" xfId="5555"/>
    <cellStyle name="Акцент2 2 3 3" xfId="10923"/>
    <cellStyle name="Акцент2 2 4" xfId="1700"/>
    <cellStyle name="Акцент2 2 4 2" xfId="10924"/>
    <cellStyle name="Акцент2 2 5" xfId="1701"/>
    <cellStyle name="Акцент2 2 5 2" xfId="10925"/>
    <cellStyle name="Акцент2 2 6" xfId="2730"/>
    <cellStyle name="Акцент2 2 6 2" xfId="5556"/>
    <cellStyle name="Акцент2 2 7" xfId="5552"/>
    <cellStyle name="Акцент2 2 7 2" xfId="10921"/>
    <cellStyle name="Акцент2 2_Приложение 3" xfId="5557"/>
    <cellStyle name="Акцент2 3" xfId="1702"/>
    <cellStyle name="Акцент2 3 2" xfId="5559"/>
    <cellStyle name="Акцент2 3 3" xfId="5558"/>
    <cellStyle name="Акцент2 4" xfId="1703"/>
    <cellStyle name="Акцент2 4 2" xfId="5560"/>
    <cellStyle name="Акцент2 5" xfId="1704"/>
    <cellStyle name="Акцент2 5 2" xfId="5561"/>
    <cellStyle name="Акцент2 6" xfId="1705"/>
    <cellStyle name="Акцент2 6 2" xfId="5562"/>
    <cellStyle name="Акцент2 7" xfId="1706"/>
    <cellStyle name="Акцент2 7 2" xfId="5563"/>
    <cellStyle name="Акцент2 8" xfId="1707"/>
    <cellStyle name="Акцент2 8 2" xfId="5564"/>
    <cellStyle name="Акцент2 9" xfId="1708"/>
    <cellStyle name="Акцент2 9 2" xfId="5565"/>
    <cellStyle name="Акцент3" xfId="27" builtinId="37" customBuiltin="1"/>
    <cellStyle name="Акцент3 10" xfId="1709"/>
    <cellStyle name="Акцент3 11" xfId="1710"/>
    <cellStyle name="Акцент3 2" xfId="1711"/>
    <cellStyle name="Акцент3 2 2" xfId="1712"/>
    <cellStyle name="Акцент3 2 2 2" xfId="5568"/>
    <cellStyle name="Акцент3 2 2 3" xfId="5567"/>
    <cellStyle name="Акцент3 2 2 3 2" xfId="10927"/>
    <cellStyle name="Акцент3 2 2 4" xfId="11501"/>
    <cellStyle name="Акцент3 2 3" xfId="1713"/>
    <cellStyle name="Акцент3 2 3 2" xfId="5569"/>
    <cellStyle name="Акцент3 2 3 3" xfId="10928"/>
    <cellStyle name="Акцент3 2 4" xfId="1714"/>
    <cellStyle name="Акцент3 2 4 2" xfId="10929"/>
    <cellStyle name="Акцент3 2 5" xfId="1715"/>
    <cellStyle name="Акцент3 2 5 2" xfId="10930"/>
    <cellStyle name="Акцент3 2 6" xfId="2731"/>
    <cellStyle name="Акцент3 2 6 2" xfId="5570"/>
    <cellStyle name="Акцент3 2 7" xfId="5566"/>
    <cellStyle name="Акцент3 2 7 2" xfId="10926"/>
    <cellStyle name="Акцент3 2_Приложение 3" xfId="5571"/>
    <cellStyle name="Акцент3 3" xfId="1716"/>
    <cellStyle name="Акцент3 3 2" xfId="5573"/>
    <cellStyle name="Акцент3 3 3" xfId="5572"/>
    <cellStyle name="Акцент3 4" xfId="1717"/>
    <cellStyle name="Акцент3 4 2" xfId="5574"/>
    <cellStyle name="Акцент3 5" xfId="1718"/>
    <cellStyle name="Акцент3 5 2" xfId="5575"/>
    <cellStyle name="Акцент3 6" xfId="1719"/>
    <cellStyle name="Акцент3 6 2" xfId="5576"/>
    <cellStyle name="Акцент3 7" xfId="1720"/>
    <cellStyle name="Акцент3 7 2" xfId="5577"/>
    <cellStyle name="Акцент3 8" xfId="1721"/>
    <cellStyle name="Акцент3 8 2" xfId="5578"/>
    <cellStyle name="Акцент3 9" xfId="1722"/>
    <cellStyle name="Акцент3 9 2" xfId="5579"/>
    <cellStyle name="Акцент4" xfId="31" builtinId="41" customBuiltin="1"/>
    <cellStyle name="Акцент4 10" xfId="1723"/>
    <cellStyle name="Акцент4 11" xfId="1724"/>
    <cellStyle name="Акцент4 2" xfId="1725"/>
    <cellStyle name="Акцент4 2 2" xfId="1726"/>
    <cellStyle name="Акцент4 2 2 2" xfId="5582"/>
    <cellStyle name="Акцент4 2 2 3" xfId="5581"/>
    <cellStyle name="Акцент4 2 2 3 2" xfId="10932"/>
    <cellStyle name="Акцент4 2 2 4" xfId="11502"/>
    <cellStyle name="Акцент4 2 3" xfId="1727"/>
    <cellStyle name="Акцент4 2 3 2" xfId="5583"/>
    <cellStyle name="Акцент4 2 3 3" xfId="10933"/>
    <cellStyle name="Акцент4 2 4" xfId="1728"/>
    <cellStyle name="Акцент4 2 4 2" xfId="10934"/>
    <cellStyle name="Акцент4 2 5" xfId="1729"/>
    <cellStyle name="Акцент4 2 5 2" xfId="10935"/>
    <cellStyle name="Акцент4 2 6" xfId="2732"/>
    <cellStyle name="Акцент4 2 6 2" xfId="5584"/>
    <cellStyle name="Акцент4 2 7" xfId="5580"/>
    <cellStyle name="Акцент4 2 7 2" xfId="10931"/>
    <cellStyle name="Акцент4 2_Приложение 3" xfId="5585"/>
    <cellStyle name="Акцент4 3" xfId="1730"/>
    <cellStyle name="Акцент4 3 2" xfId="5587"/>
    <cellStyle name="Акцент4 3 3" xfId="5586"/>
    <cellStyle name="Акцент4 4" xfId="1731"/>
    <cellStyle name="Акцент4 4 2" xfId="5588"/>
    <cellStyle name="Акцент4 5" xfId="1732"/>
    <cellStyle name="Акцент4 5 2" xfId="5589"/>
    <cellStyle name="Акцент4 6" xfId="1733"/>
    <cellStyle name="Акцент4 6 2" xfId="5590"/>
    <cellStyle name="Акцент4 7" xfId="1734"/>
    <cellStyle name="Акцент4 7 2" xfId="5591"/>
    <cellStyle name="Акцент4 8" xfId="1735"/>
    <cellStyle name="Акцент4 8 2" xfId="5592"/>
    <cellStyle name="Акцент4 9" xfId="1736"/>
    <cellStyle name="Акцент4 9 2" xfId="5593"/>
    <cellStyle name="Акцент5" xfId="35" builtinId="45" customBuiltin="1"/>
    <cellStyle name="Акцент5 10" xfId="1737"/>
    <cellStyle name="Акцент5 11" xfId="1738"/>
    <cellStyle name="Акцент5 2" xfId="1739"/>
    <cellStyle name="Акцент5 2 2" xfId="1740"/>
    <cellStyle name="Акцент5 2 2 2" xfId="5596"/>
    <cellStyle name="Акцент5 2 2 3" xfId="5595"/>
    <cellStyle name="Акцент5 2 2 3 2" xfId="10937"/>
    <cellStyle name="Акцент5 2 2 4" xfId="11503"/>
    <cellStyle name="Акцент5 2 3" xfId="1741"/>
    <cellStyle name="Акцент5 2 3 2" xfId="5597"/>
    <cellStyle name="Акцент5 2 3 3" xfId="10938"/>
    <cellStyle name="Акцент5 2 4" xfId="1742"/>
    <cellStyle name="Акцент5 2 4 2" xfId="10939"/>
    <cellStyle name="Акцент5 2 5" xfId="1743"/>
    <cellStyle name="Акцент5 2 5 2" xfId="10940"/>
    <cellStyle name="Акцент5 2 6" xfId="2733"/>
    <cellStyle name="Акцент5 2 6 2" xfId="5598"/>
    <cellStyle name="Акцент5 2 7" xfId="5594"/>
    <cellStyle name="Акцент5 2 7 2" xfId="10936"/>
    <cellStyle name="Акцент5 2_Приложение 3" xfId="5599"/>
    <cellStyle name="Акцент5 3" xfId="1744"/>
    <cellStyle name="Акцент5 3 2" xfId="5601"/>
    <cellStyle name="Акцент5 3 3" xfId="5600"/>
    <cellStyle name="Акцент5 4" xfId="1745"/>
    <cellStyle name="Акцент5 4 2" xfId="5602"/>
    <cellStyle name="Акцент5 5" xfId="1746"/>
    <cellStyle name="Акцент5 5 2" xfId="5603"/>
    <cellStyle name="Акцент5 6" xfId="1747"/>
    <cellStyle name="Акцент5 6 2" xfId="5604"/>
    <cellStyle name="Акцент5 7" xfId="1748"/>
    <cellStyle name="Акцент5 7 2" xfId="5605"/>
    <cellStyle name="Акцент5 8" xfId="1749"/>
    <cellStyle name="Акцент5 8 2" xfId="5606"/>
    <cellStyle name="Акцент5 9" xfId="1750"/>
    <cellStyle name="Акцент5 9 2" xfId="5607"/>
    <cellStyle name="Акцент6" xfId="39" builtinId="49" customBuiltin="1"/>
    <cellStyle name="Акцент6 10" xfId="1751"/>
    <cellStyle name="Акцент6 11" xfId="1752"/>
    <cellStyle name="Акцент6 2" xfId="1753"/>
    <cellStyle name="Акцент6 2 2" xfId="1754"/>
    <cellStyle name="Акцент6 2 2 2" xfId="5610"/>
    <cellStyle name="Акцент6 2 2 3" xfId="5609"/>
    <cellStyle name="Акцент6 2 2 3 2" xfId="10942"/>
    <cellStyle name="Акцент6 2 2 4" xfId="11504"/>
    <cellStyle name="Акцент6 2 3" xfId="1755"/>
    <cellStyle name="Акцент6 2 3 2" xfId="5611"/>
    <cellStyle name="Акцент6 2 3 3" xfId="10943"/>
    <cellStyle name="Акцент6 2 4" xfId="1756"/>
    <cellStyle name="Акцент6 2 4 2" xfId="10944"/>
    <cellStyle name="Акцент6 2 5" xfId="1757"/>
    <cellStyle name="Акцент6 2 5 2" xfId="10945"/>
    <cellStyle name="Акцент6 2 6" xfId="2734"/>
    <cellStyle name="Акцент6 2 6 2" xfId="5612"/>
    <cellStyle name="Акцент6 2 7" xfId="5608"/>
    <cellStyle name="Акцент6 2 7 2" xfId="10941"/>
    <cellStyle name="Акцент6 2_Приложение 3" xfId="5613"/>
    <cellStyle name="Акцент6 3" xfId="1758"/>
    <cellStyle name="Акцент6 3 2" xfId="5615"/>
    <cellStyle name="Акцент6 3 3" xfId="5614"/>
    <cellStyle name="Акцент6 4" xfId="1759"/>
    <cellStyle name="Акцент6 4 2" xfId="5616"/>
    <cellStyle name="Акцент6 5" xfId="1760"/>
    <cellStyle name="Акцент6 5 2" xfId="5617"/>
    <cellStyle name="Акцент6 6" xfId="1761"/>
    <cellStyle name="Акцент6 6 2" xfId="5618"/>
    <cellStyle name="Акцент6 7" xfId="1762"/>
    <cellStyle name="Акцент6 7 2" xfId="5619"/>
    <cellStyle name="Акцент6 8" xfId="1763"/>
    <cellStyle name="Акцент6 8 2" xfId="5620"/>
    <cellStyle name="Акцент6 9" xfId="1764"/>
    <cellStyle name="Акцент6 9 2" xfId="5621"/>
    <cellStyle name="Беззащитный" xfId="1765"/>
    <cellStyle name="Беззащитный 2" xfId="5622"/>
    <cellStyle name="Беззащитный 2 2" xfId="12172"/>
    <cellStyle name="Беззащитный 3" xfId="5623"/>
    <cellStyle name="Беззащитный 3 2" xfId="12173"/>
    <cellStyle name="вагоны" xfId="5624"/>
    <cellStyle name="Ввод " xfId="11" builtinId="20" customBuiltin="1"/>
    <cellStyle name="Ввод  10" xfId="1766"/>
    <cellStyle name="Ввод  10 2" xfId="10183"/>
    <cellStyle name="Ввод  11" xfId="1767"/>
    <cellStyle name="Ввод  11 2" xfId="10184"/>
    <cellStyle name="Ввод  2" xfId="1768"/>
    <cellStyle name="Ввод  2 2" xfId="1769"/>
    <cellStyle name="Ввод  2 2 2" xfId="5627"/>
    <cellStyle name="Ввод  2 2 2 2" xfId="5628"/>
    <cellStyle name="Ввод  2 2 2 2 2" xfId="10186"/>
    <cellStyle name="Ввод  2 2 2 3" xfId="10185"/>
    <cellStyle name="Ввод  2 2 2 4" xfId="11710"/>
    <cellStyle name="Ввод  2 2 2 5" xfId="11711"/>
    <cellStyle name="Ввод  2 2 2 6" xfId="11712"/>
    <cellStyle name="Ввод  2 2 3" xfId="5629"/>
    <cellStyle name="Ввод  2 2 3 2" xfId="10187"/>
    <cellStyle name="Ввод  2 2 4" xfId="5626"/>
    <cellStyle name="Ввод  2 2 4 2" xfId="11713"/>
    <cellStyle name="Ввод  2 2 5" xfId="10948"/>
    <cellStyle name="Ввод  2 2 5 2" xfId="11714"/>
    <cellStyle name="Ввод  2 2 6" xfId="11715"/>
    <cellStyle name="Ввод  2 2 7" xfId="11716"/>
    <cellStyle name="Ввод  2 3" xfId="1770"/>
    <cellStyle name="Ввод  2 3 2" xfId="5630"/>
    <cellStyle name="Ввод  2 3 2 2" xfId="5631"/>
    <cellStyle name="Ввод  2 3 2 2 2" xfId="10190"/>
    <cellStyle name="Ввод  2 3 2 3" xfId="10189"/>
    <cellStyle name="Ввод  2 3 3" xfId="5632"/>
    <cellStyle name="Ввод  2 3 3 2" xfId="10191"/>
    <cellStyle name="Ввод  2 3 4" xfId="10188"/>
    <cellStyle name="Ввод  2 3 4 2" xfId="11717"/>
    <cellStyle name="Ввод  2 3 5" xfId="10949"/>
    <cellStyle name="Ввод  2 3 5 2" xfId="11718"/>
    <cellStyle name="Ввод  2 3 6" xfId="11719"/>
    <cellStyle name="Ввод  2 4" xfId="1771"/>
    <cellStyle name="Ввод  2 4 2" xfId="5633"/>
    <cellStyle name="Ввод  2 4 2 2" xfId="10193"/>
    <cellStyle name="Ввод  2 4 3" xfId="10192"/>
    <cellStyle name="Ввод  2 4 4" xfId="10950"/>
    <cellStyle name="Ввод  2 5" xfId="1772"/>
    <cellStyle name="Ввод  2 5 2" xfId="8992"/>
    <cellStyle name="Ввод  2 5 2 2" xfId="10325"/>
    <cellStyle name="Ввод  2 5 3" xfId="10194"/>
    <cellStyle name="Ввод  2 5 4" xfId="10951"/>
    <cellStyle name="Ввод  2 5 5" xfId="11720"/>
    <cellStyle name="Ввод  2 6" xfId="2735"/>
    <cellStyle name="Ввод  2 6 2" xfId="5634"/>
    <cellStyle name="Ввод  2 7" xfId="5635"/>
    <cellStyle name="Ввод  2 7 2" xfId="10195"/>
    <cellStyle name="Ввод  2 8" xfId="5625"/>
    <cellStyle name="Ввод  2 8 2" xfId="11721"/>
    <cellStyle name="Ввод  2 9" xfId="10947"/>
    <cellStyle name="Ввод  2_46EE.2011(v1.0)" xfId="5636"/>
    <cellStyle name="Ввод  3" xfId="1773"/>
    <cellStyle name="Ввод  3 2" xfId="5638"/>
    <cellStyle name="Ввод  3 2 2" xfId="5639"/>
    <cellStyle name="Ввод  3 2 2 2" xfId="10197"/>
    <cellStyle name="Ввод  3 2 3" xfId="10196"/>
    <cellStyle name="Ввод  3 2 4" xfId="11722"/>
    <cellStyle name="Ввод  3 2 5" xfId="11723"/>
    <cellStyle name="Ввод  3 2 6" xfId="11724"/>
    <cellStyle name="Ввод  3 3" xfId="5640"/>
    <cellStyle name="Ввод  3 3 2" xfId="10198"/>
    <cellStyle name="Ввод  3 4" xfId="5637"/>
    <cellStyle name="Ввод  3 5" xfId="11725"/>
    <cellStyle name="Ввод  3 6" xfId="11726"/>
    <cellStyle name="Ввод  3 7" xfId="11727"/>
    <cellStyle name="Ввод  3_46EE.2011(v1.0)" xfId="5641"/>
    <cellStyle name="Ввод  4" xfId="1774"/>
    <cellStyle name="Ввод  4 2" xfId="5642"/>
    <cellStyle name="Ввод  4 2 2" xfId="5643"/>
    <cellStyle name="Ввод  4 2 2 2" xfId="10201"/>
    <cellStyle name="Ввод  4 2 3" xfId="10200"/>
    <cellStyle name="Ввод  4 3" xfId="5644"/>
    <cellStyle name="Ввод  4 3 2" xfId="10202"/>
    <cellStyle name="Ввод  4 4" xfId="10199"/>
    <cellStyle name="Ввод  4_46EE.2011(v1.0)" xfId="5645"/>
    <cellStyle name="Ввод  5" xfId="1775"/>
    <cellStyle name="Ввод  5 2" xfId="5646"/>
    <cellStyle name="Ввод  5 2 2" xfId="5647"/>
    <cellStyle name="Ввод  5 2 2 2" xfId="9644"/>
    <cellStyle name="Ввод  5 2 3" xfId="9643"/>
    <cellStyle name="Ввод  5 3" xfId="5648"/>
    <cellStyle name="Ввод  5 3 2" xfId="10203"/>
    <cellStyle name="Ввод  5 4" xfId="9642"/>
    <cellStyle name="Ввод  5_46EE.2011(v1.0)" xfId="5649"/>
    <cellStyle name="Ввод  6" xfId="1776"/>
    <cellStyle name="Ввод  6 2" xfId="5650"/>
    <cellStyle name="Ввод  6 2 2" xfId="9645"/>
    <cellStyle name="Ввод  6 3" xfId="10204"/>
    <cellStyle name="Ввод  6_46EE.2011(v1.0)" xfId="5651"/>
    <cellStyle name="Ввод  7" xfId="1777"/>
    <cellStyle name="Ввод  7 2" xfId="5652"/>
    <cellStyle name="Ввод  7 2 2" xfId="9647"/>
    <cellStyle name="Ввод  7 3" xfId="9646"/>
    <cellStyle name="Ввод  7_46EE.2011(v1.0)" xfId="5653"/>
    <cellStyle name="Ввод  8" xfId="1778"/>
    <cellStyle name="Ввод  8 2" xfId="5654"/>
    <cellStyle name="Ввод  8 2 2" xfId="10206"/>
    <cellStyle name="Ввод  8 3" xfId="10205"/>
    <cellStyle name="Ввод  8_46EE.2011(v1.0)" xfId="5655"/>
    <cellStyle name="Ввод  9" xfId="1779"/>
    <cellStyle name="Ввод  9 2" xfId="5656"/>
    <cellStyle name="Ввод  9 2 2" xfId="10208"/>
    <cellStyle name="Ввод  9 3" xfId="10207"/>
    <cellStyle name="Ввод  9_46EE.2011(v1.0)" xfId="5657"/>
    <cellStyle name="Верт. заголовок" xfId="5658"/>
    <cellStyle name="Вес_продукта" xfId="5659"/>
    <cellStyle name="Внешняя сылка" xfId="1780"/>
    <cellStyle name="Вывод" xfId="12" builtinId="21" customBuiltin="1"/>
    <cellStyle name="Вывод 10" xfId="1781"/>
    <cellStyle name="Вывод 10 2" xfId="10209"/>
    <cellStyle name="Вывод 11" xfId="1782"/>
    <cellStyle name="Вывод 11 2" xfId="10210"/>
    <cellStyle name="Вывод 2" xfId="1783"/>
    <cellStyle name="Вывод 2 2" xfId="1784"/>
    <cellStyle name="Вывод 2 2 2" xfId="5662"/>
    <cellStyle name="Вывод 2 2 2 2" xfId="5663"/>
    <cellStyle name="Вывод 2 2 2 2 2" xfId="10212"/>
    <cellStyle name="Вывод 2 2 2 3" xfId="10211"/>
    <cellStyle name="Вывод 2 2 2 4" xfId="11728"/>
    <cellStyle name="Вывод 2 2 2 5" xfId="11729"/>
    <cellStyle name="Вывод 2 2 2 6" xfId="11730"/>
    <cellStyle name="Вывод 2 2 3" xfId="5664"/>
    <cellStyle name="Вывод 2 2 3 2" xfId="10213"/>
    <cellStyle name="Вывод 2 2 4" xfId="5661"/>
    <cellStyle name="Вывод 2 2 4 2" xfId="11731"/>
    <cellStyle name="Вывод 2 2 5" xfId="10953"/>
    <cellStyle name="Вывод 2 2 5 2" xfId="11732"/>
    <cellStyle name="Вывод 2 2 6" xfId="11733"/>
    <cellStyle name="Вывод 2 2 7" xfId="11734"/>
    <cellStyle name="Вывод 2 3" xfId="1785"/>
    <cellStyle name="Вывод 2 3 2" xfId="5665"/>
    <cellStyle name="Вывод 2 3 2 2" xfId="5666"/>
    <cellStyle name="Вывод 2 3 2 2 2" xfId="10338"/>
    <cellStyle name="Вывод 2 3 2 3" xfId="10215"/>
    <cellStyle name="Вывод 2 3 3" xfId="5667"/>
    <cellStyle name="Вывод 2 3 3 2" xfId="10216"/>
    <cellStyle name="Вывод 2 3 4" xfId="10214"/>
    <cellStyle name="Вывод 2 3 4 2" xfId="11735"/>
    <cellStyle name="Вывод 2 3 5" xfId="10954"/>
    <cellStyle name="Вывод 2 3 5 2" xfId="11736"/>
    <cellStyle name="Вывод 2 3 6" xfId="11737"/>
    <cellStyle name="Вывод 2 4" xfId="1786"/>
    <cellStyle name="Вывод 2 4 2" xfId="5668"/>
    <cellStyle name="Вывод 2 4 2 2" xfId="10339"/>
    <cellStyle name="Вывод 2 4 3" xfId="10217"/>
    <cellStyle name="Вывод 2 4 4" xfId="10955"/>
    <cellStyle name="Вывод 2 5" xfId="1787"/>
    <cellStyle name="Вывод 2 5 2" xfId="8993"/>
    <cellStyle name="Вывод 2 5 2 2" xfId="10326"/>
    <cellStyle name="Вывод 2 5 3" xfId="10218"/>
    <cellStyle name="Вывод 2 5 4" xfId="10956"/>
    <cellStyle name="Вывод 2 5 5" xfId="11738"/>
    <cellStyle name="Вывод 2 6" xfId="2736"/>
    <cellStyle name="Вывод 2 6 2" xfId="5669"/>
    <cellStyle name="Вывод 2 7" xfId="5670"/>
    <cellStyle name="Вывод 2 7 2" xfId="10219"/>
    <cellStyle name="Вывод 2 8" xfId="5660"/>
    <cellStyle name="Вывод 2 8 2" xfId="11739"/>
    <cellStyle name="Вывод 2 9" xfId="10952"/>
    <cellStyle name="Вывод 2_46EE.2011(v1.0)" xfId="5671"/>
    <cellStyle name="Вывод 3" xfId="1788"/>
    <cellStyle name="Вывод 3 2" xfId="5673"/>
    <cellStyle name="Вывод 3 2 2" xfId="5674"/>
    <cellStyle name="Вывод 3 2 2 2" xfId="10221"/>
    <cellStyle name="Вывод 3 2 3" xfId="10220"/>
    <cellStyle name="Вывод 3 2 4" xfId="11740"/>
    <cellStyle name="Вывод 3 2 5" xfId="11741"/>
    <cellStyle name="Вывод 3 2 6" xfId="11742"/>
    <cellStyle name="Вывод 3 3" xfId="5675"/>
    <cellStyle name="Вывод 3 3 2" xfId="10222"/>
    <cellStyle name="Вывод 3 4" xfId="5672"/>
    <cellStyle name="Вывод 3 5" xfId="11743"/>
    <cellStyle name="Вывод 3 6" xfId="11744"/>
    <cellStyle name="Вывод 3 7" xfId="11745"/>
    <cellStyle name="Вывод 3_46EE.2011(v1.0)" xfId="5676"/>
    <cellStyle name="Вывод 4" xfId="1789"/>
    <cellStyle name="Вывод 4 2" xfId="5677"/>
    <cellStyle name="Вывод 4 2 2" xfId="5678"/>
    <cellStyle name="Вывод 4 2 2 2" xfId="10225"/>
    <cellStyle name="Вывод 4 2 3" xfId="10224"/>
    <cellStyle name="Вывод 4 3" xfId="5679"/>
    <cellStyle name="Вывод 4 3 2" xfId="10348"/>
    <cellStyle name="Вывод 4 4" xfId="10223"/>
    <cellStyle name="Вывод 4_46EE.2011(v1.0)" xfId="5680"/>
    <cellStyle name="Вывод 5" xfId="1790"/>
    <cellStyle name="Вывод 5 2" xfId="5681"/>
    <cellStyle name="Вывод 5 2 2" xfId="5682"/>
    <cellStyle name="Вывод 5 2 2 2" xfId="10340"/>
    <cellStyle name="Вывод 5 2 3" xfId="10227"/>
    <cellStyle name="Вывод 5 3" xfId="5683"/>
    <cellStyle name="Вывод 5 3 2" xfId="10228"/>
    <cellStyle name="Вывод 5 4" xfId="10226"/>
    <cellStyle name="Вывод 5_46EE.2011(v1.0)" xfId="5684"/>
    <cellStyle name="Вывод 6" xfId="1791"/>
    <cellStyle name="Вывод 6 2" xfId="5685"/>
    <cellStyle name="Вывод 6 2 2" xfId="10230"/>
    <cellStyle name="Вывод 6 3" xfId="10229"/>
    <cellStyle name="Вывод 6_46EE.2011(v1.0)" xfId="5686"/>
    <cellStyle name="Вывод 7" xfId="1792"/>
    <cellStyle name="Вывод 7 2" xfId="5687"/>
    <cellStyle name="Вывод 7 2 2" xfId="10232"/>
    <cellStyle name="Вывод 7 3" xfId="10231"/>
    <cellStyle name="Вывод 7_46EE.2011(v1.0)" xfId="5688"/>
    <cellStyle name="Вывод 8" xfId="1793"/>
    <cellStyle name="Вывод 8 2" xfId="5689"/>
    <cellStyle name="Вывод 8 2 2" xfId="10234"/>
    <cellStyle name="Вывод 8 3" xfId="10233"/>
    <cellStyle name="Вывод 8_46EE.2011(v1.0)" xfId="5690"/>
    <cellStyle name="Вывод 9" xfId="1794"/>
    <cellStyle name="Вывод 9 2" xfId="5691"/>
    <cellStyle name="Вывод 9 2 2" xfId="10236"/>
    <cellStyle name="Вывод 9 3" xfId="10235"/>
    <cellStyle name="Вывод 9_46EE.2011(v1.0)" xfId="5692"/>
    <cellStyle name="Вычисление" xfId="13" builtinId="22" customBuiltin="1"/>
    <cellStyle name="Вычисление 10" xfId="1795"/>
    <cellStyle name="Вычисление 10 2" xfId="10237"/>
    <cellStyle name="Вычисление 11" xfId="1796"/>
    <cellStyle name="Вычисление 11 2" xfId="10238"/>
    <cellStyle name="Вычисление 2" xfId="1797"/>
    <cellStyle name="Вычисление 2 2" xfId="1798"/>
    <cellStyle name="Вычисление 2 2 2" xfId="5695"/>
    <cellStyle name="Вычисление 2 2 2 2" xfId="5696"/>
    <cellStyle name="Вычисление 2 2 2 2 2" xfId="10240"/>
    <cellStyle name="Вычисление 2 2 2 3" xfId="10239"/>
    <cellStyle name="Вычисление 2 2 2 4" xfId="11746"/>
    <cellStyle name="Вычисление 2 2 2 5" xfId="11747"/>
    <cellStyle name="Вычисление 2 2 2 6" xfId="11748"/>
    <cellStyle name="Вычисление 2 2 3" xfId="5697"/>
    <cellStyle name="Вычисление 2 2 3 2" xfId="10241"/>
    <cellStyle name="Вычисление 2 2 4" xfId="5694"/>
    <cellStyle name="Вычисление 2 2 4 2" xfId="11749"/>
    <cellStyle name="Вычисление 2 2 5" xfId="10958"/>
    <cellStyle name="Вычисление 2 2 5 2" xfId="11750"/>
    <cellStyle name="Вычисление 2 2 6" xfId="11751"/>
    <cellStyle name="Вычисление 2 2 7" xfId="11752"/>
    <cellStyle name="Вычисление 2 3" xfId="1799"/>
    <cellStyle name="Вычисление 2 3 2" xfId="5698"/>
    <cellStyle name="Вычисление 2 3 2 2" xfId="5699"/>
    <cellStyle name="Вычисление 2 3 2 2 2" xfId="10244"/>
    <cellStyle name="Вычисление 2 3 2 3" xfId="10243"/>
    <cellStyle name="Вычисление 2 3 3" xfId="5700"/>
    <cellStyle name="Вычисление 2 3 3 2" xfId="10245"/>
    <cellStyle name="Вычисление 2 3 4" xfId="10242"/>
    <cellStyle name="Вычисление 2 3 4 2" xfId="11753"/>
    <cellStyle name="Вычисление 2 3 5" xfId="10959"/>
    <cellStyle name="Вычисление 2 3 5 2" xfId="11754"/>
    <cellStyle name="Вычисление 2 3 6" xfId="11755"/>
    <cellStyle name="Вычисление 2 4" xfId="1800"/>
    <cellStyle name="Вычисление 2 4 2" xfId="5701"/>
    <cellStyle name="Вычисление 2 4 2 2" xfId="10247"/>
    <cellStyle name="Вычисление 2 4 3" xfId="10246"/>
    <cellStyle name="Вычисление 2 4 4" xfId="10960"/>
    <cellStyle name="Вычисление 2 5" xfId="1801"/>
    <cellStyle name="Вычисление 2 5 2" xfId="8994"/>
    <cellStyle name="Вычисление 2 5 2 2" xfId="10327"/>
    <cellStyle name="Вычисление 2 5 3" xfId="10248"/>
    <cellStyle name="Вычисление 2 5 4" xfId="10961"/>
    <cellStyle name="Вычисление 2 5 5" xfId="11756"/>
    <cellStyle name="Вычисление 2 6" xfId="2737"/>
    <cellStyle name="Вычисление 2 6 2" xfId="5702"/>
    <cellStyle name="Вычисление 2 7" xfId="5703"/>
    <cellStyle name="Вычисление 2 7 2" xfId="10341"/>
    <cellStyle name="Вычисление 2 8" xfId="5693"/>
    <cellStyle name="Вычисление 2 8 2" xfId="11757"/>
    <cellStyle name="Вычисление 2 9" xfId="10957"/>
    <cellStyle name="Вычисление 2_46EE.2011(v1.0)" xfId="5704"/>
    <cellStyle name="Вычисление 3" xfId="1802"/>
    <cellStyle name="Вычисление 3 2" xfId="5706"/>
    <cellStyle name="Вычисление 3 2 2" xfId="5707"/>
    <cellStyle name="Вычисление 3 2 2 2" xfId="10250"/>
    <cellStyle name="Вычисление 3 2 3" xfId="10249"/>
    <cellStyle name="Вычисление 3 2 4" xfId="11758"/>
    <cellStyle name="Вычисление 3 2 5" xfId="11759"/>
    <cellStyle name="Вычисление 3 2 6" xfId="11760"/>
    <cellStyle name="Вычисление 3 3" xfId="5708"/>
    <cellStyle name="Вычисление 3 3 2" xfId="10251"/>
    <cellStyle name="Вычисление 3 4" xfId="5705"/>
    <cellStyle name="Вычисление 3 5" xfId="11761"/>
    <cellStyle name="Вычисление 3 6" xfId="11762"/>
    <cellStyle name="Вычисление 3 7" xfId="11763"/>
    <cellStyle name="Вычисление 3_46EE.2011(v1.0)" xfId="5709"/>
    <cellStyle name="Вычисление 4" xfId="1803"/>
    <cellStyle name="Вычисление 4 2" xfId="5710"/>
    <cellStyle name="Вычисление 4 2 2" xfId="5711"/>
    <cellStyle name="Вычисление 4 2 2 2" xfId="10254"/>
    <cellStyle name="Вычисление 4 2 3" xfId="10253"/>
    <cellStyle name="Вычисление 4 3" xfId="5712"/>
    <cellStyle name="Вычисление 4 3 2" xfId="10255"/>
    <cellStyle name="Вычисление 4 4" xfId="10252"/>
    <cellStyle name="Вычисление 4_46EE.2011(v1.0)" xfId="5713"/>
    <cellStyle name="Вычисление 5" xfId="1804"/>
    <cellStyle name="Вычисление 5 2" xfId="5714"/>
    <cellStyle name="Вычисление 5 2 2" xfId="5715"/>
    <cellStyle name="Вычисление 5 2 2 2" xfId="10257"/>
    <cellStyle name="Вычисление 5 2 3" xfId="9634"/>
    <cellStyle name="Вычисление 5 3" xfId="5716"/>
    <cellStyle name="Вычисление 5 3 2" xfId="10349"/>
    <cellStyle name="Вычисление 5 4" xfId="10256"/>
    <cellStyle name="Вычисление 5_46EE.2011(v1.0)" xfId="5717"/>
    <cellStyle name="Вычисление 6" xfId="1805"/>
    <cellStyle name="Вычисление 6 2" xfId="5718"/>
    <cellStyle name="Вычисление 6 2 2" xfId="10259"/>
    <cellStyle name="Вычисление 6 3" xfId="10258"/>
    <cellStyle name="Вычисление 6_46EE.2011(v1.0)" xfId="5719"/>
    <cellStyle name="Вычисление 7" xfId="1806"/>
    <cellStyle name="Вычисление 7 2" xfId="5720"/>
    <cellStyle name="Вычисление 7 2 2" xfId="10261"/>
    <cellStyle name="Вычисление 7 3" xfId="10260"/>
    <cellStyle name="Вычисление 7_46EE.2011(v1.0)" xfId="5721"/>
    <cellStyle name="Вычисление 8" xfId="1807"/>
    <cellStyle name="Вычисление 8 2" xfId="5722"/>
    <cellStyle name="Вычисление 8 2 2" xfId="10263"/>
    <cellStyle name="Вычисление 8 3" xfId="10262"/>
    <cellStyle name="Вычисление 8_46EE.2011(v1.0)" xfId="5723"/>
    <cellStyle name="Вычисление 9" xfId="1808"/>
    <cellStyle name="Вычисление 9 2" xfId="5724"/>
    <cellStyle name="Вычисление 9 2 2" xfId="10264"/>
    <cellStyle name="Вычисление 9 3" xfId="10342"/>
    <cellStyle name="Вычисление 9_46EE.2011(v1.0)" xfId="5725"/>
    <cellStyle name="Гиперссылка" xfId="1" builtinId="8"/>
    <cellStyle name="Гиперссылка 2" xfId="1809"/>
    <cellStyle name="Гиперссылка 2 2" xfId="2739"/>
    <cellStyle name="Гиперссылка 2 2 2" xfId="10305"/>
    <cellStyle name="Гиперссылка 2 3" xfId="2738"/>
    <cellStyle name="Гиперссылка 2 3 2" xfId="11481"/>
    <cellStyle name="Гиперссылка 2 4" xfId="11441"/>
    <cellStyle name="Гиперссылка 3" xfId="2740"/>
    <cellStyle name="Гиперссылка 3 2" xfId="5726"/>
    <cellStyle name="Гиперссылка 3 2 2" xfId="10962"/>
    <cellStyle name="Гиперссылка 4" xfId="5727"/>
    <cellStyle name="Гиперссылка 4 6" xfId="10304"/>
    <cellStyle name="Гиперссылка 5" xfId="5728"/>
    <cellStyle name="Гиперссылка 6" xfId="10589"/>
    <cellStyle name="Гиперссылка 7" xfId="10306"/>
    <cellStyle name="Гиперссылка 8" xfId="11480"/>
    <cellStyle name="Группа" xfId="5729"/>
    <cellStyle name="Группа 0" xfId="5730"/>
    <cellStyle name="Группа 0 2" xfId="9414"/>
    <cellStyle name="Группа 1" xfId="5731"/>
    <cellStyle name="Группа 1 2" xfId="9415"/>
    <cellStyle name="Группа 2" xfId="5732"/>
    <cellStyle name="Группа 2 2" xfId="9416"/>
    <cellStyle name="Группа 3" xfId="5733"/>
    <cellStyle name="Группа 3 2" xfId="9417"/>
    <cellStyle name="Группа 4" xfId="5734"/>
    <cellStyle name="Группа 4 2" xfId="9418"/>
    <cellStyle name="Группа 5" xfId="5735"/>
    <cellStyle name="Группа 5 2" xfId="9419"/>
    <cellStyle name="Группа 6" xfId="5736"/>
    <cellStyle name="Группа 6 2" xfId="9420"/>
    <cellStyle name="Группа 7" xfId="5737"/>
    <cellStyle name="Группа 7 2" xfId="9421"/>
    <cellStyle name="Группа 8" xfId="5738"/>
    <cellStyle name="Группа 8 2" xfId="9422"/>
    <cellStyle name="Группа 9" xfId="9413"/>
    <cellStyle name="Группа_4DNS.UPDATE.EXAMPLE" xfId="5739"/>
    <cellStyle name="Данные" xfId="5740"/>
    <cellStyle name="Данные 2" xfId="9423"/>
    <cellStyle name="Дата" xfId="5741"/>
    <cellStyle name="Дата 10" xfId="10963"/>
    <cellStyle name="ДАТА 2" xfId="5742"/>
    <cellStyle name="ДАТА 3" xfId="5743"/>
    <cellStyle name="ДАТА 4" xfId="5744"/>
    <cellStyle name="ДАТА 5" xfId="5745"/>
    <cellStyle name="ДАТА 6" xfId="5746"/>
    <cellStyle name="ДАТА 7" xfId="5747"/>
    <cellStyle name="ДАТА 8" xfId="5748"/>
    <cellStyle name="ДАТА 9" xfId="5749"/>
    <cellStyle name="Дата UTL" xfId="5750"/>
    <cellStyle name="ДАТА_1" xfId="5751"/>
    <cellStyle name="Денежный [0] 2" xfId="5752"/>
    <cellStyle name="Денежный [0] 3" xfId="5753"/>
    <cellStyle name="Денежный 2" xfId="1810"/>
    <cellStyle name="Денежный 2 2" xfId="5754"/>
    <cellStyle name="Денежный 2 2 2" xfId="10964"/>
    <cellStyle name="Денежный 2 3" xfId="9155"/>
    <cellStyle name="Денежный 2 3 2" xfId="9594"/>
    <cellStyle name="Денежный 2 4" xfId="12174"/>
    <cellStyle name="Денежный 2_INDEX.STATION.2012(v1.0)_" xfId="5755"/>
    <cellStyle name="Денежный 3" xfId="5756"/>
    <cellStyle name="Денежный 3 2" xfId="12175"/>
    <cellStyle name="Денежный 4" xfId="5757"/>
    <cellStyle name="Є_x0004_ЄЄЄЄ_x0004_ЄЄ_x0004_" xfId="11442"/>
    <cellStyle name="Є_x0004_ЄЄЄЄ_x0004_ЄЄ_x0004_ 2" xfId="11443"/>
    <cellStyle name="Заголовок" xfId="1811"/>
    <cellStyle name="Заголовок 1" xfId="4" builtinId="16" customBuiltin="1"/>
    <cellStyle name="Заголовок 1 1" xfId="1812"/>
    <cellStyle name="Заголовок 1 1 1" xfId="9140"/>
    <cellStyle name="Заголовок 1 1 1 1" xfId="9141"/>
    <cellStyle name="Заголовок 1 1_Книга1" xfId="9142"/>
    <cellStyle name="Заголовок 1 10" xfId="1813"/>
    <cellStyle name="Заголовок 1 11" xfId="1814"/>
    <cellStyle name="Заголовок 1 12" xfId="11425"/>
    <cellStyle name="Заголовок 1 2" xfId="1815"/>
    <cellStyle name="Заголовок 1 2 2" xfId="1816"/>
    <cellStyle name="Заголовок 1 2 2 2" xfId="5759"/>
    <cellStyle name="Заголовок 1 2 2 3" xfId="5760"/>
    <cellStyle name="Заголовок 1 2 2 4" xfId="5758"/>
    <cellStyle name="Заголовок 1 2 2 4 2" xfId="10966"/>
    <cellStyle name="Заголовок 1 2 3" xfId="1817"/>
    <cellStyle name="Заголовок 1 2 3 2" xfId="5761"/>
    <cellStyle name="Заголовок 1 2 3 3" xfId="5762"/>
    <cellStyle name="Заголовок 1 2 3 4" xfId="10967"/>
    <cellStyle name="Заголовок 1 2 4" xfId="1818"/>
    <cellStyle name="Заголовок 1 2 4 2" xfId="10968"/>
    <cellStyle name="Заголовок 1 2 5" xfId="1819"/>
    <cellStyle name="Заголовок 1 2 5 2" xfId="10969"/>
    <cellStyle name="Заголовок 1 2 6" xfId="5763"/>
    <cellStyle name="Заголовок 1 2 7" xfId="10965"/>
    <cellStyle name="Заголовок 1 2_46EE.2011(v1.0)" xfId="5764"/>
    <cellStyle name="Заголовок 1 3" xfId="1820"/>
    <cellStyle name="Заголовок 1 3 2" xfId="5765"/>
    <cellStyle name="Заголовок 1 3_46EE.2011(v1.0)" xfId="5766"/>
    <cellStyle name="Заголовок 1 4" xfId="1821"/>
    <cellStyle name="Заголовок 1 4 2" xfId="5767"/>
    <cellStyle name="Заголовок 1 4_46EE.2011(v1.0)" xfId="5768"/>
    <cellStyle name="Заголовок 1 5" xfId="1822"/>
    <cellStyle name="Заголовок 1 5 2" xfId="5769"/>
    <cellStyle name="Заголовок 1 5_46EE.2011(v1.0)" xfId="5770"/>
    <cellStyle name="Заголовок 1 6" xfId="1823"/>
    <cellStyle name="Заголовок 1 6 2" xfId="5771"/>
    <cellStyle name="Заголовок 1 6_46EE.2011(v1.0)" xfId="5772"/>
    <cellStyle name="Заголовок 1 7" xfId="1824"/>
    <cellStyle name="Заголовок 1 7 2" xfId="5773"/>
    <cellStyle name="Заголовок 1 7_46EE.2011(v1.0)" xfId="5774"/>
    <cellStyle name="Заголовок 1 8" xfId="1825"/>
    <cellStyle name="Заголовок 1 8 2" xfId="5775"/>
    <cellStyle name="Заголовок 1 8_46EE.2011(v1.0)" xfId="5776"/>
    <cellStyle name="Заголовок 1 9" xfId="1826"/>
    <cellStyle name="Заголовок 1 9 2" xfId="5777"/>
    <cellStyle name="Заголовок 1 9_46EE.2011(v1.0)" xfId="5778"/>
    <cellStyle name="Заголовок 2" xfId="5" builtinId="17" customBuiltin="1"/>
    <cellStyle name="Заголовок 2 10" xfId="1827"/>
    <cellStyle name="Заголовок 2 11" xfId="1828"/>
    <cellStyle name="Заголовок 2 2" xfId="1829"/>
    <cellStyle name="Заголовок 2 2 2" xfId="1830"/>
    <cellStyle name="Заголовок 2 2 2 2" xfId="5781"/>
    <cellStyle name="Заголовок 2 2 2 3" xfId="5782"/>
    <cellStyle name="Заголовок 2 2 2 4" xfId="5780"/>
    <cellStyle name="Заголовок 2 2 2 4 2" xfId="10971"/>
    <cellStyle name="Заголовок 2 2 3" xfId="1831"/>
    <cellStyle name="Заголовок 2 2 3 2" xfId="5783"/>
    <cellStyle name="Заголовок 2 2 3 3" xfId="5784"/>
    <cellStyle name="Заголовок 2 2 3 4" xfId="10972"/>
    <cellStyle name="Заголовок 2 2 4" xfId="1832"/>
    <cellStyle name="Заголовок 2 2 4 2" xfId="10973"/>
    <cellStyle name="Заголовок 2 2 5" xfId="1833"/>
    <cellStyle name="Заголовок 2 2 5 2" xfId="10974"/>
    <cellStyle name="Заголовок 2 2 6" xfId="5785"/>
    <cellStyle name="Заголовок 2 2 7" xfId="5779"/>
    <cellStyle name="Заголовок 2 2 7 2" xfId="10970"/>
    <cellStyle name="Заголовок 2 2_46EE.2011(v1.0)" xfId="5786"/>
    <cellStyle name="Заголовок 2 3" xfId="1834"/>
    <cellStyle name="Заголовок 2 3 2" xfId="5787"/>
    <cellStyle name="Заголовок 2 3_46EE.2011(v1.0)" xfId="5788"/>
    <cellStyle name="Заголовок 2 4" xfId="1835"/>
    <cellStyle name="Заголовок 2 4 2" xfId="5789"/>
    <cellStyle name="Заголовок 2 4_46EE.2011(v1.0)" xfId="5790"/>
    <cellStyle name="Заголовок 2 5" xfId="1836"/>
    <cellStyle name="Заголовок 2 5 2" xfId="5791"/>
    <cellStyle name="Заголовок 2 5_46EE.2011(v1.0)" xfId="5792"/>
    <cellStyle name="Заголовок 2 6" xfId="1837"/>
    <cellStyle name="Заголовок 2 6 2" xfId="5793"/>
    <cellStyle name="Заголовок 2 6_46EE.2011(v1.0)" xfId="5794"/>
    <cellStyle name="Заголовок 2 7" xfId="1838"/>
    <cellStyle name="Заголовок 2 7 2" xfId="5795"/>
    <cellStyle name="Заголовок 2 7_46EE.2011(v1.0)" xfId="5796"/>
    <cellStyle name="Заголовок 2 8" xfId="1839"/>
    <cellStyle name="Заголовок 2 8 2" xfId="5797"/>
    <cellStyle name="Заголовок 2 8_46EE.2011(v1.0)" xfId="5798"/>
    <cellStyle name="Заголовок 2 9" xfId="1840"/>
    <cellStyle name="Заголовок 2 9 2" xfId="5799"/>
    <cellStyle name="Заголовок 2 9_46EE.2011(v1.0)" xfId="5800"/>
    <cellStyle name="Заголовок 3" xfId="6" builtinId="18" customBuiltin="1"/>
    <cellStyle name="Заголовок 3 10" xfId="1841"/>
    <cellStyle name="Заголовок 3 11" xfId="1842"/>
    <cellStyle name="Заголовок 3 2" xfId="1843"/>
    <cellStyle name="Заголовок 3 2 2" xfId="1844"/>
    <cellStyle name="Заголовок 3 2 2 2" xfId="5802"/>
    <cellStyle name="Заголовок 3 2 2 3" xfId="5801"/>
    <cellStyle name="Заголовок 3 2 2 3 2" xfId="10976"/>
    <cellStyle name="Заголовок 3 2 3" xfId="1845"/>
    <cellStyle name="Заголовок 3 2 3 2" xfId="5803"/>
    <cellStyle name="Заголовок 3 2 3 3" xfId="10977"/>
    <cellStyle name="Заголовок 3 2 4" xfId="1846"/>
    <cellStyle name="Заголовок 3 2 4 2" xfId="8995"/>
    <cellStyle name="Заголовок 3 2 4 3" xfId="10978"/>
    <cellStyle name="Заголовок 3 2 5" xfId="1847"/>
    <cellStyle name="Заголовок 3 2 5 2" xfId="8996"/>
    <cellStyle name="Заголовок 3 2 5 3" xfId="10979"/>
    <cellStyle name="Заголовок 3 2 6" xfId="5804"/>
    <cellStyle name="Заголовок 3 2 7" xfId="10975"/>
    <cellStyle name="Заголовок 3 2_46EE.2011(v1.0)" xfId="5805"/>
    <cellStyle name="Заголовок 3 3" xfId="1848"/>
    <cellStyle name="Заголовок 3 3 2" xfId="5806"/>
    <cellStyle name="Заголовок 3 3_46EE.2011(v1.0)" xfId="5807"/>
    <cellStyle name="Заголовок 3 4" xfId="1849"/>
    <cellStyle name="Заголовок 3 4 2" xfId="5808"/>
    <cellStyle name="Заголовок 3 4_46EE.2011(v1.0)" xfId="5809"/>
    <cellStyle name="Заголовок 3 5" xfId="1850"/>
    <cellStyle name="Заголовок 3 5 2" xfId="5810"/>
    <cellStyle name="Заголовок 3 5_46EE.2011(v1.0)" xfId="5811"/>
    <cellStyle name="Заголовок 3 6" xfId="1851"/>
    <cellStyle name="Заголовок 3 6 2" xfId="5812"/>
    <cellStyle name="Заголовок 3 6_46EE.2011(v1.0)" xfId="5813"/>
    <cellStyle name="Заголовок 3 7" xfId="1852"/>
    <cellStyle name="Заголовок 3 7 2" xfId="5814"/>
    <cellStyle name="Заголовок 3 7_46EE.2011(v1.0)" xfId="5815"/>
    <cellStyle name="Заголовок 3 8" xfId="1853"/>
    <cellStyle name="Заголовок 3 8 2" xfId="5816"/>
    <cellStyle name="Заголовок 3 8_46EE.2011(v1.0)" xfId="5817"/>
    <cellStyle name="Заголовок 3 9" xfId="1854"/>
    <cellStyle name="Заголовок 3 9 2" xfId="5818"/>
    <cellStyle name="Заголовок 3 9_46EE.2011(v1.0)" xfId="5819"/>
    <cellStyle name="Заголовок 4" xfId="7" builtinId="19" customBuiltin="1"/>
    <cellStyle name="Заголовок 4 10" xfId="1855"/>
    <cellStyle name="Заголовок 4 11" xfId="1856"/>
    <cellStyle name="Заголовок 4 2" xfId="1857"/>
    <cellStyle name="Заголовок 4 2 2" xfId="1858"/>
    <cellStyle name="Заголовок 4 2 2 2" xfId="5821"/>
    <cellStyle name="Заголовок 4 2 2 3" xfId="5820"/>
    <cellStyle name="Заголовок 4 2 2 3 2" xfId="10981"/>
    <cellStyle name="Заголовок 4 2 3" xfId="1859"/>
    <cellStyle name="Заголовок 4 2 3 2" xfId="5822"/>
    <cellStyle name="Заголовок 4 2 3 3" xfId="10982"/>
    <cellStyle name="Заголовок 4 2 4" xfId="1860"/>
    <cellStyle name="Заголовок 4 2 4 2" xfId="10983"/>
    <cellStyle name="Заголовок 4 2 5" xfId="1861"/>
    <cellStyle name="Заголовок 4 2 5 2" xfId="10984"/>
    <cellStyle name="Заголовок 4 2 6" xfId="5823"/>
    <cellStyle name="Заголовок 4 2 7" xfId="10980"/>
    <cellStyle name="Заголовок 4 3" xfId="1862"/>
    <cellStyle name="Заголовок 4 3 2" xfId="5824"/>
    <cellStyle name="Заголовок 4 4" xfId="1863"/>
    <cellStyle name="Заголовок 4 4 2" xfId="5825"/>
    <cellStyle name="Заголовок 4 5" xfId="1864"/>
    <cellStyle name="Заголовок 4 5 2" xfId="5826"/>
    <cellStyle name="Заголовок 4 6" xfId="1865"/>
    <cellStyle name="Заголовок 4 6 2" xfId="5827"/>
    <cellStyle name="Заголовок 4 7" xfId="1866"/>
    <cellStyle name="Заголовок 4 7 2" xfId="5828"/>
    <cellStyle name="Заголовок 4 8" xfId="1867"/>
    <cellStyle name="Заголовок 4 8 2" xfId="5829"/>
    <cellStyle name="Заголовок 4 9" xfId="1868"/>
    <cellStyle name="Заголовок 4 9 2" xfId="5830"/>
    <cellStyle name="Заголовок таблицы" xfId="5831"/>
    <cellStyle name="Заголовок таблицы 2" xfId="5832"/>
    <cellStyle name="Заголовок таблицы 2 2" xfId="5833"/>
    <cellStyle name="Заголовок таблицы 2 2 2" xfId="9426"/>
    <cellStyle name="Заголовок таблицы 2 3" xfId="5834"/>
    <cellStyle name="Заголовок таблицы 2 3 2" xfId="9427"/>
    <cellStyle name="Заголовок таблицы 2 4" xfId="9425"/>
    <cellStyle name="Заголовок таблицы 3" xfId="5835"/>
    <cellStyle name="Заголовок таблицы 3 2" xfId="5836"/>
    <cellStyle name="Заголовок таблицы 3 2 2" xfId="9429"/>
    <cellStyle name="Заголовок таблицы 3 3" xfId="5837"/>
    <cellStyle name="Заголовок таблицы 3 3 2" xfId="9430"/>
    <cellStyle name="Заголовок таблицы 3 4" xfId="9428"/>
    <cellStyle name="Заголовок таблицы 4" xfId="5838"/>
    <cellStyle name="Заголовок таблицы 4 2" xfId="9431"/>
    <cellStyle name="Заголовок таблицы 5" xfId="5839"/>
    <cellStyle name="Заголовок таблицы 5 2" xfId="9432"/>
    <cellStyle name="Заголовок таблицы 6" xfId="9424"/>
    <cellStyle name="ЗАГОЛОВОК1" xfId="5840"/>
    <cellStyle name="ЗАГОЛОВОК2" xfId="5841"/>
    <cellStyle name="ЗаголовокСтолбца" xfId="46"/>
    <cellStyle name="ЗаголовокСтолбца 2" xfId="1869"/>
    <cellStyle name="ЗаголовокСтолбца 2 2" xfId="5843"/>
    <cellStyle name="ЗаголовокСтолбца 2 3" xfId="5844"/>
    <cellStyle name="ЗаголовокСтолбца 2 4" xfId="5845"/>
    <cellStyle name="ЗаголовокСтолбца 2 5" xfId="5842"/>
    <cellStyle name="ЗаголовокСтолбца 3" xfId="5846"/>
    <cellStyle name="ЗаголовокСтолбца 4" xfId="5847"/>
    <cellStyle name="ЗаголовокСтолбца 5" xfId="10985"/>
    <cellStyle name="ЗаголовокСтолбца 6" xfId="12878"/>
    <cellStyle name="ЗаголовокСтолбца_реестр объектов ЕНЭС" xfId="5848"/>
    <cellStyle name="Защитный" xfId="1870"/>
    <cellStyle name="Защитный 2" xfId="5849"/>
    <cellStyle name="Защитный 2 2" xfId="12176"/>
    <cellStyle name="Защитный 3" xfId="5850"/>
    <cellStyle name="Защитный 3 2" xfId="12177"/>
    <cellStyle name="Значение" xfId="1871"/>
    <cellStyle name="Значение 10" xfId="5851"/>
    <cellStyle name="Значение 10 2" xfId="9433"/>
    <cellStyle name="Значение 11" xfId="5852"/>
    <cellStyle name="Значение 11 2" xfId="9434"/>
    <cellStyle name="Значение 12" xfId="5853"/>
    <cellStyle name="Значение 12 2" xfId="9435"/>
    <cellStyle name="Значение 13" xfId="5854"/>
    <cellStyle name="Значение 13 2" xfId="9436"/>
    <cellStyle name="Значение 14" xfId="5855"/>
    <cellStyle name="Значение 14 2" xfId="9437"/>
    <cellStyle name="Значение 15" xfId="9182"/>
    <cellStyle name="Значение 15 2" xfId="10986"/>
    <cellStyle name="Значение 2" xfId="1872"/>
    <cellStyle name="Значение 2 2" xfId="5856"/>
    <cellStyle name="Значение 2 2 2" xfId="5857"/>
    <cellStyle name="Значение 2 2 2 2" xfId="9439"/>
    <cellStyle name="Значение 2 2 3" xfId="5858"/>
    <cellStyle name="Значение 2 2 3 2" xfId="9440"/>
    <cellStyle name="Значение 2 2 4" xfId="9438"/>
    <cellStyle name="Значение 2 3" xfId="5859"/>
    <cellStyle name="Значение 2 3 2" xfId="5860"/>
    <cellStyle name="Значение 2 3 2 2" xfId="9442"/>
    <cellStyle name="Значение 2 3 3" xfId="5861"/>
    <cellStyle name="Значение 2 3 3 2" xfId="9443"/>
    <cellStyle name="Значение 2 3 4" xfId="9441"/>
    <cellStyle name="Значение 2 4" xfId="5862"/>
    <cellStyle name="Значение 2 4 2" xfId="9444"/>
    <cellStyle name="Значение 2 5" xfId="5863"/>
    <cellStyle name="Значение 2 5 2" xfId="9445"/>
    <cellStyle name="Значение 2 6" xfId="9183"/>
    <cellStyle name="Значение 3" xfId="1873"/>
    <cellStyle name="Значение 3 2" xfId="5864"/>
    <cellStyle name="Значение 3 2 2" xfId="5865"/>
    <cellStyle name="Значение 3 2 2 2" xfId="9447"/>
    <cellStyle name="Значение 3 2 3" xfId="5866"/>
    <cellStyle name="Значение 3 2 3 2" xfId="9448"/>
    <cellStyle name="Значение 3 2 4" xfId="9446"/>
    <cellStyle name="Значение 3 3" xfId="5867"/>
    <cellStyle name="Значение 3 3 2" xfId="5868"/>
    <cellStyle name="Значение 3 3 2 2" xfId="9450"/>
    <cellStyle name="Значение 3 3 3" xfId="5869"/>
    <cellStyle name="Значение 3 3 3 2" xfId="9451"/>
    <cellStyle name="Значение 3 3 4" xfId="9449"/>
    <cellStyle name="Значение 3 4" xfId="5870"/>
    <cellStyle name="Значение 3 4 2" xfId="9452"/>
    <cellStyle name="Значение 3 5" xfId="5871"/>
    <cellStyle name="Значение 3 5 2" xfId="9453"/>
    <cellStyle name="Значение 3 6" xfId="9184"/>
    <cellStyle name="Значение 4" xfId="5872"/>
    <cellStyle name="Значение 4 2" xfId="5873"/>
    <cellStyle name="Значение 4 2 2" xfId="9455"/>
    <cellStyle name="Значение 4 3" xfId="5874"/>
    <cellStyle name="Значение 4 3 2" xfId="9456"/>
    <cellStyle name="Значение 4 4" xfId="9454"/>
    <cellStyle name="Значение 5" xfId="5875"/>
    <cellStyle name="Значение 5 2" xfId="5876"/>
    <cellStyle name="Значение 5 2 2" xfId="9458"/>
    <cellStyle name="Значение 5 3" xfId="5877"/>
    <cellStyle name="Значение 5 3 2" xfId="9459"/>
    <cellStyle name="Значение 5 4" xfId="9457"/>
    <cellStyle name="Значение 6" xfId="5878"/>
    <cellStyle name="Значение 6 2" xfId="9460"/>
    <cellStyle name="Значение 7" xfId="5879"/>
    <cellStyle name="Значение 7 2" xfId="9461"/>
    <cellStyle name="Значение 8" xfId="5880"/>
    <cellStyle name="Значение 8 2" xfId="9462"/>
    <cellStyle name="Значение 9" xfId="5881"/>
    <cellStyle name="Значение 9 2" xfId="9463"/>
    <cellStyle name="Значение_реестр объектов ЕНЭС" xfId="5882"/>
    <cellStyle name="Зоголовок" xfId="1874"/>
    <cellStyle name="Зоголовок 2" xfId="10987"/>
    <cellStyle name="зуксуте" xfId="5883"/>
    <cellStyle name="зфпуруфвштп" xfId="1875"/>
    <cellStyle name="идгу" xfId="5884"/>
    <cellStyle name="йешеду" xfId="1876"/>
    <cellStyle name="Итог" xfId="18" builtinId="25" customBuiltin="1"/>
    <cellStyle name="Итог 10" xfId="1877"/>
    <cellStyle name="Итог 10 2" xfId="10265"/>
    <cellStyle name="Итог 11" xfId="1878"/>
    <cellStyle name="Итог 11 2" xfId="10266"/>
    <cellStyle name="Итог 2" xfId="1879"/>
    <cellStyle name="Итог 2 2" xfId="1880"/>
    <cellStyle name="Итог 2 2 2" xfId="5886"/>
    <cellStyle name="Итог 2 2 2 2" xfId="5887"/>
    <cellStyle name="Итог 2 2 2 2 2" xfId="10267"/>
    <cellStyle name="Итог 2 2 2 3" xfId="10343"/>
    <cellStyle name="Итог 2 2 2 4" xfId="11764"/>
    <cellStyle name="Итог 2 2 2 5" xfId="11765"/>
    <cellStyle name="Итог 2 2 2 6" xfId="11766"/>
    <cellStyle name="Итог 2 2 3" xfId="5888"/>
    <cellStyle name="Итог 2 2 3 2" xfId="10344"/>
    <cellStyle name="Итог 2 2 4" xfId="5885"/>
    <cellStyle name="Итог 2 2 4 2" xfId="11767"/>
    <cellStyle name="Итог 2 2 5" xfId="10989"/>
    <cellStyle name="Итог 2 2 5 2" xfId="11768"/>
    <cellStyle name="Итог 2 2 6" xfId="11769"/>
    <cellStyle name="Итог 2 2 7" xfId="11770"/>
    <cellStyle name="Итог 2 3" xfId="1881"/>
    <cellStyle name="Итог 2 3 2" xfId="5889"/>
    <cellStyle name="Итог 2 3 2 2" xfId="5890"/>
    <cellStyle name="Итог 2 3 2 2 2" xfId="10270"/>
    <cellStyle name="Итог 2 3 2 3" xfId="10269"/>
    <cellStyle name="Итог 2 3 3" xfId="5891"/>
    <cellStyle name="Итог 2 3 3 2" xfId="10271"/>
    <cellStyle name="Итог 2 3 4" xfId="10268"/>
    <cellStyle name="Итог 2 3 4 2" xfId="11771"/>
    <cellStyle name="Итог 2 3 5" xfId="10990"/>
    <cellStyle name="Итог 2 3 5 2" xfId="11772"/>
    <cellStyle name="Итог 2 3 6" xfId="11773"/>
    <cellStyle name="Итог 2 4" xfId="1882"/>
    <cellStyle name="Итог 2 4 2" xfId="5892"/>
    <cellStyle name="Итог 2 4 2 2" xfId="10273"/>
    <cellStyle name="Итог 2 4 3" xfId="10272"/>
    <cellStyle name="Итог 2 4 4" xfId="10991"/>
    <cellStyle name="Итог 2 5" xfId="1883"/>
    <cellStyle name="Итог 2 5 2" xfId="8997"/>
    <cellStyle name="Итог 2 5 2 2" xfId="10328"/>
    <cellStyle name="Итог 2 5 3" xfId="10274"/>
    <cellStyle name="Итог 2 5 4" xfId="10992"/>
    <cellStyle name="Итог 2 5 5" xfId="11774"/>
    <cellStyle name="Итог 2 6" xfId="5893"/>
    <cellStyle name="Итог 2 6 2" xfId="10275"/>
    <cellStyle name="Итог 2 7" xfId="5894"/>
    <cellStyle name="Итог 2 7 2" xfId="10276"/>
    <cellStyle name="Итог 2 8" xfId="9631"/>
    <cellStyle name="Итог 2 8 2" xfId="11775"/>
    <cellStyle name="Итог 2 9" xfId="10988"/>
    <cellStyle name="Итог 2_46EE.2011(v1.0)" xfId="5895"/>
    <cellStyle name="Итог 3" xfId="1884"/>
    <cellStyle name="Итог 3 2" xfId="5896"/>
    <cellStyle name="Итог 3 2 2" xfId="5897"/>
    <cellStyle name="Итог 3 2 2 2" xfId="10279"/>
    <cellStyle name="Итог 3 2 3" xfId="10278"/>
    <cellStyle name="Итог 3 2 4" xfId="11776"/>
    <cellStyle name="Итог 3 2 5" xfId="11777"/>
    <cellStyle name="Итог 3 2 6" xfId="11778"/>
    <cellStyle name="Итог 3 3" xfId="5898"/>
    <cellStyle name="Итог 3 3 2" xfId="10280"/>
    <cellStyle name="Итог 3 4" xfId="10277"/>
    <cellStyle name="Итог 3 5" xfId="11779"/>
    <cellStyle name="Итог 3 6" xfId="11780"/>
    <cellStyle name="Итог 3 7" xfId="11781"/>
    <cellStyle name="Итог 3_46EE.2011(v1.0)" xfId="5899"/>
    <cellStyle name="Итог 4" xfId="1885"/>
    <cellStyle name="Итог 4 2" xfId="5900"/>
    <cellStyle name="Итог 4 2 2" xfId="5901"/>
    <cellStyle name="Итог 4 2 2 2" xfId="10283"/>
    <cellStyle name="Итог 4 2 3" xfId="10282"/>
    <cellStyle name="Итог 4 3" xfId="5902"/>
    <cellStyle name="Итог 4 3 2" xfId="10284"/>
    <cellStyle name="Итог 4 4" xfId="10281"/>
    <cellStyle name="Итог 4_46EE.2011(v1.0)" xfId="5903"/>
    <cellStyle name="Итог 5" xfId="1886"/>
    <cellStyle name="Итог 5 2" xfId="5904"/>
    <cellStyle name="Итог 5 2 2" xfId="5905"/>
    <cellStyle name="Итог 5 2 2 2" xfId="10345"/>
    <cellStyle name="Итог 5 2 3" xfId="10286"/>
    <cellStyle name="Итог 5 3" xfId="5906"/>
    <cellStyle name="Итог 5 3 2" xfId="10287"/>
    <cellStyle name="Итог 5 4" xfId="10285"/>
    <cellStyle name="Итог 5_46EE.2011(v1.0)" xfId="5907"/>
    <cellStyle name="Итог 6" xfId="1887"/>
    <cellStyle name="Итог 6 2" xfId="5908"/>
    <cellStyle name="Итог 6 2 2" xfId="10289"/>
    <cellStyle name="Итог 6 3" xfId="10288"/>
    <cellStyle name="Итог 6_46EE.2011(v1.0)" xfId="5909"/>
    <cellStyle name="Итог 7" xfId="1888"/>
    <cellStyle name="Итог 7 2" xfId="5910"/>
    <cellStyle name="Итог 7 2 2" xfId="10291"/>
    <cellStyle name="Итог 7 3" xfId="10290"/>
    <cellStyle name="Итог 7_46EE.2011(v1.0)" xfId="5911"/>
    <cellStyle name="Итог 8" xfId="1889"/>
    <cellStyle name="Итог 8 2" xfId="5912"/>
    <cellStyle name="Итог 8 2 2" xfId="10293"/>
    <cellStyle name="Итог 8 3" xfId="10292"/>
    <cellStyle name="Итог 8_46EE.2011(v1.0)" xfId="5913"/>
    <cellStyle name="Итог 9" xfId="1890"/>
    <cellStyle name="Итог 9 2" xfId="5914"/>
    <cellStyle name="Итог 9 2 2" xfId="9635"/>
    <cellStyle name="Итог 9 3" xfId="9632"/>
    <cellStyle name="Итог 9_46EE.2011(v1.0)" xfId="5915"/>
    <cellStyle name="Итого" xfId="1891"/>
    <cellStyle name="Итого 2" xfId="1892"/>
    <cellStyle name="Итого 2 2" xfId="5916"/>
    <cellStyle name="Итого 2 2 2" xfId="9464"/>
    <cellStyle name="Итого 2 3" xfId="5917"/>
    <cellStyle name="Итого 2 3 2" xfId="9465"/>
    <cellStyle name="Итого 2 4" xfId="9186"/>
    <cellStyle name="Итого 3" xfId="1893"/>
    <cellStyle name="Итого 3 2" xfId="5918"/>
    <cellStyle name="Итого 3 2 2" xfId="9466"/>
    <cellStyle name="Итого 3 3" xfId="5919"/>
    <cellStyle name="Итого 3 3 2" xfId="9467"/>
    <cellStyle name="Итого 3 4" xfId="9187"/>
    <cellStyle name="Итого 4" xfId="5920"/>
    <cellStyle name="Итого 4 2" xfId="9468"/>
    <cellStyle name="Итого 5" xfId="5921"/>
    <cellStyle name="Итого 5 2" xfId="9469"/>
    <cellStyle name="Итого 6" xfId="9185"/>
    <cellStyle name="Итого 6 2" xfId="10993"/>
    <cellStyle name="ИТОГОВЫЙ" xfId="5922"/>
    <cellStyle name="ИТОГОВЫЙ 2" xfId="5923"/>
    <cellStyle name="ИТОГОВЫЙ 3" xfId="5924"/>
    <cellStyle name="ИТОГОВЫЙ 4" xfId="5925"/>
    <cellStyle name="ИТОГОВЫЙ 5" xfId="5926"/>
    <cellStyle name="ИТОГОВЫЙ 6" xfId="5927"/>
    <cellStyle name="ИТОГОВЫЙ 7" xfId="5928"/>
    <cellStyle name="ИТОГОВЫЙ 8" xfId="5929"/>
    <cellStyle name="ИТОГОВЫЙ 9" xfId="5930"/>
    <cellStyle name="ИТОГОВЫЙ_1" xfId="5931"/>
    <cellStyle name="Контрольная ячейка" xfId="15" builtinId="23" customBuiltin="1"/>
    <cellStyle name="Контрольная ячейка 10" xfId="1894"/>
    <cellStyle name="Контрольная ячейка 11" xfId="1895"/>
    <cellStyle name="Контрольная ячейка 2" xfId="1896"/>
    <cellStyle name="Контрольная ячейка 2 2" xfId="1897"/>
    <cellStyle name="Контрольная ячейка 2 2 2" xfId="5934"/>
    <cellStyle name="Контрольная ячейка 2 2 3" xfId="5933"/>
    <cellStyle name="Контрольная ячейка 2 2 3 2" xfId="10995"/>
    <cellStyle name="Контрольная ячейка 2 2 4" xfId="11505"/>
    <cellStyle name="Контрольная ячейка 2 3" xfId="1898"/>
    <cellStyle name="Контрольная ячейка 2 3 2" xfId="5935"/>
    <cellStyle name="Контрольная ячейка 2 3 3" xfId="10996"/>
    <cellStyle name="Контрольная ячейка 2 4" xfId="1899"/>
    <cellStyle name="Контрольная ячейка 2 4 2" xfId="10997"/>
    <cellStyle name="Контрольная ячейка 2 5" xfId="1900"/>
    <cellStyle name="Контрольная ячейка 2 5 2" xfId="10998"/>
    <cellStyle name="Контрольная ячейка 2 6" xfId="2741"/>
    <cellStyle name="Контрольная ячейка 2 6 2" xfId="5936"/>
    <cellStyle name="Контрольная ячейка 2 7" xfId="5932"/>
    <cellStyle name="Контрольная ячейка 2 7 2" xfId="10994"/>
    <cellStyle name="Контрольная ячейка 2_46EE.2011(v1.0)" xfId="5937"/>
    <cellStyle name="Контрольная ячейка 3" xfId="1901"/>
    <cellStyle name="Контрольная ячейка 3 2" xfId="5939"/>
    <cellStyle name="Контрольная ячейка 3 3" xfId="5938"/>
    <cellStyle name="Контрольная ячейка 3_46EE.2011(v1.0)" xfId="5940"/>
    <cellStyle name="Контрольная ячейка 4" xfId="1902"/>
    <cellStyle name="Контрольная ячейка 4 2" xfId="5941"/>
    <cellStyle name="Контрольная ячейка 4_46EE.2011(v1.0)" xfId="5942"/>
    <cellStyle name="Контрольная ячейка 5" xfId="1903"/>
    <cellStyle name="Контрольная ячейка 5 2" xfId="5943"/>
    <cellStyle name="Контрольная ячейка 5_46EE.2011(v1.0)" xfId="5944"/>
    <cellStyle name="Контрольная ячейка 6" xfId="1904"/>
    <cellStyle name="Контрольная ячейка 6 2" xfId="5945"/>
    <cellStyle name="Контрольная ячейка 6_46EE.2011(v1.0)" xfId="5946"/>
    <cellStyle name="Контрольная ячейка 7" xfId="1905"/>
    <cellStyle name="Контрольная ячейка 7 2" xfId="5947"/>
    <cellStyle name="Контрольная ячейка 7_46EE.2011(v1.0)" xfId="5948"/>
    <cellStyle name="Контрольная ячейка 8" xfId="1906"/>
    <cellStyle name="Контрольная ячейка 8 2" xfId="5949"/>
    <cellStyle name="Контрольная ячейка 8_46EE.2011(v1.0)" xfId="5950"/>
    <cellStyle name="Контрольная ячейка 9" xfId="1907"/>
    <cellStyle name="Контрольная ячейка 9 2" xfId="5951"/>
    <cellStyle name="Контрольная ячейка 9_46EE.2011(v1.0)" xfId="5952"/>
    <cellStyle name="Миша (бланки отчетности)" xfId="5953"/>
    <cellStyle name="Мой заголовок" xfId="1908"/>
    <cellStyle name="Мой заголовок 2" xfId="10999"/>
    <cellStyle name="Мой заголовок листа" xfId="1909"/>
    <cellStyle name="Мой заголовок листа 2" xfId="1910"/>
    <cellStyle name="Мой заголовок листа 2 2" xfId="5954"/>
    <cellStyle name="Мой заголовок листа 3" xfId="1911"/>
    <cellStyle name="Мой заголовок листа 3 2" xfId="5955"/>
    <cellStyle name="Мой заголовок листа 4" xfId="5956"/>
    <cellStyle name="Мой заголовок листа 5" xfId="11000"/>
    <cellStyle name="Мой заголовок листа_Итоги тариф. кампании 2011_коррек" xfId="1912"/>
    <cellStyle name="Мой заголовок_Новая инструкция1_фст" xfId="5957"/>
    <cellStyle name="Мои наименования показателей" xfId="1913"/>
    <cellStyle name="Мои наименования показателей 10" xfId="11418"/>
    <cellStyle name="Мои наименования показателей 2" xfId="1914"/>
    <cellStyle name="Мои наименования показателей 2 2" xfId="5958"/>
    <cellStyle name="Мои наименования показателей 2 3" xfId="5959"/>
    <cellStyle name="Мои наименования показателей 2 4" xfId="5960"/>
    <cellStyle name="Мои наименования показателей 2 5" xfId="5961"/>
    <cellStyle name="Мои наименования показателей 2 6" xfId="5962"/>
    <cellStyle name="Мои наименования показателей 2 7" xfId="5963"/>
    <cellStyle name="Мои наименования показателей 2 8" xfId="5964"/>
    <cellStyle name="Мои наименования показателей 2 9" xfId="5965"/>
    <cellStyle name="Мои наименования показателей 2_1" xfId="5966"/>
    <cellStyle name="Мои наименования показателей 3" xfId="1915"/>
    <cellStyle name="Мои наименования показателей 3 2" xfId="5967"/>
    <cellStyle name="Мои наименования показателей 3 3" xfId="5968"/>
    <cellStyle name="Мои наименования показателей 3 4" xfId="5969"/>
    <cellStyle name="Мои наименования показателей 3 5" xfId="5970"/>
    <cellStyle name="Мои наименования показателей 3 6" xfId="5971"/>
    <cellStyle name="Мои наименования показателей 3 7" xfId="5972"/>
    <cellStyle name="Мои наименования показателей 3 8" xfId="5973"/>
    <cellStyle name="Мои наименования показателей 3 9" xfId="5974"/>
    <cellStyle name="Мои наименования показателей 3_1" xfId="5975"/>
    <cellStyle name="Мои наименования показателей 4" xfId="1916"/>
    <cellStyle name="Мои наименования показателей 4 2" xfId="5976"/>
    <cellStyle name="Мои наименования показателей 4 3" xfId="5977"/>
    <cellStyle name="Мои наименования показателей 4 4" xfId="5978"/>
    <cellStyle name="Мои наименования показателей 4 5" xfId="5979"/>
    <cellStyle name="Мои наименования показателей 4 6" xfId="5980"/>
    <cellStyle name="Мои наименования показателей 4 7" xfId="5981"/>
    <cellStyle name="Мои наименования показателей 4 8" xfId="5982"/>
    <cellStyle name="Мои наименования показателей 4 9" xfId="5983"/>
    <cellStyle name="Мои наименования показателей 4_1" xfId="5984"/>
    <cellStyle name="Мои наименования показателей 5" xfId="5985"/>
    <cellStyle name="Мои наименования показателей 5 2" xfId="5986"/>
    <cellStyle name="Мои наименования показателей 5 3" xfId="5987"/>
    <cellStyle name="Мои наименования показателей 5 4" xfId="5988"/>
    <cellStyle name="Мои наименования показателей 5 5" xfId="5989"/>
    <cellStyle name="Мои наименования показателей 5 6" xfId="5990"/>
    <cellStyle name="Мои наименования показателей 5 7" xfId="5991"/>
    <cellStyle name="Мои наименования показателей 5 8" xfId="5992"/>
    <cellStyle name="Мои наименования показателей 5 9" xfId="5993"/>
    <cellStyle name="Мои наименования показателей 5_1" xfId="5994"/>
    <cellStyle name="Мои наименования показателей 6" xfId="5995"/>
    <cellStyle name="Мои наименования показателей 6 2" xfId="5996"/>
    <cellStyle name="Мои наименования показателей 6 3" xfId="5997"/>
    <cellStyle name="Мои наименования показателей 6_46EE.2011(v1.0)" xfId="5998"/>
    <cellStyle name="Мои наименования показателей 7" xfId="5999"/>
    <cellStyle name="Мои наименования показателей 7 2" xfId="6000"/>
    <cellStyle name="Мои наименования показателей 7 3" xfId="6001"/>
    <cellStyle name="Мои наименования показателей 7_46EE.2011(v1.0)" xfId="6002"/>
    <cellStyle name="Мои наименования показателей 8" xfId="6003"/>
    <cellStyle name="Мои наименования показателей 8 2" xfId="6004"/>
    <cellStyle name="Мои наименования показателей 8 3" xfId="6005"/>
    <cellStyle name="Мои наименования показателей 8_46EE.2011(v1.0)" xfId="6006"/>
    <cellStyle name="Мои наименования показателей 9" xfId="11001"/>
    <cellStyle name="Мои наименования показателей_46EE.2011" xfId="6007"/>
    <cellStyle name="МЭС" xfId="6008"/>
    <cellStyle name="МЭС 2" xfId="9470"/>
    <cellStyle name="назв фил" xfId="6009"/>
    <cellStyle name="назв фил 2" xfId="9471"/>
    <cellStyle name="Название" xfId="3" builtinId="15" customBuiltin="1"/>
    <cellStyle name="Название 10" xfId="1917"/>
    <cellStyle name="Название 11" xfId="1918"/>
    <cellStyle name="Название 2" xfId="1919"/>
    <cellStyle name="Название 2 2" xfId="1920"/>
    <cellStyle name="Название 2 2 2" xfId="6010"/>
    <cellStyle name="Название 2 2 2 2" xfId="11002"/>
    <cellStyle name="Название 2 3" xfId="1921"/>
    <cellStyle name="Название 2 3 2" xfId="11003"/>
    <cellStyle name="Название 2 4" xfId="1922"/>
    <cellStyle name="Название 2 4 2" xfId="11004"/>
    <cellStyle name="Название 2 5" xfId="1923"/>
    <cellStyle name="Название 2 5 2" xfId="11005"/>
    <cellStyle name="Название 2 6" xfId="6011"/>
    <cellStyle name="Название 3" xfId="1924"/>
    <cellStyle name="Название 3 2" xfId="6012"/>
    <cellStyle name="Название 4" xfId="1925"/>
    <cellStyle name="Название 4 2" xfId="6013"/>
    <cellStyle name="Название 5" xfId="1926"/>
    <cellStyle name="Название 5 2" xfId="6014"/>
    <cellStyle name="Название 6" xfId="1927"/>
    <cellStyle name="Название 6 2" xfId="6015"/>
    <cellStyle name="Название 7" xfId="1928"/>
    <cellStyle name="Название 7 2" xfId="6016"/>
    <cellStyle name="Название 8" xfId="1929"/>
    <cellStyle name="Название 8 2" xfId="6017"/>
    <cellStyle name="Название 9" xfId="1930"/>
    <cellStyle name="Название 9 2" xfId="6018"/>
    <cellStyle name="Невидимый" xfId="6019"/>
    <cellStyle name="недельный" xfId="6020"/>
    <cellStyle name="Нейтральный" xfId="10" builtinId="28" customBuiltin="1"/>
    <cellStyle name="Нейтральный 10" xfId="1931"/>
    <cellStyle name="Нейтральный 11" xfId="1932"/>
    <cellStyle name="Нейтральный 2" xfId="1933"/>
    <cellStyle name="Нейтральный 2 2" xfId="1934"/>
    <cellStyle name="Нейтральный 2 2 2" xfId="6023"/>
    <cellStyle name="Нейтральный 2 2 3" xfId="6022"/>
    <cellStyle name="Нейтральный 2 2 3 2" xfId="11007"/>
    <cellStyle name="Нейтральный 2 2 4" xfId="11506"/>
    <cellStyle name="Нейтральный 2 3" xfId="1935"/>
    <cellStyle name="Нейтральный 2 3 2" xfId="6024"/>
    <cellStyle name="Нейтральный 2 3 3" xfId="11008"/>
    <cellStyle name="Нейтральный 2 4" xfId="1936"/>
    <cellStyle name="Нейтральный 2 4 2" xfId="11009"/>
    <cellStyle name="Нейтральный 2 5" xfId="1937"/>
    <cellStyle name="Нейтральный 2 5 2" xfId="11010"/>
    <cellStyle name="Нейтральный 2 6" xfId="2742"/>
    <cellStyle name="Нейтральный 2 6 2" xfId="6025"/>
    <cellStyle name="Нейтральный 2 7" xfId="6021"/>
    <cellStyle name="Нейтральный 2 7 2" xfId="11006"/>
    <cellStyle name="Нейтральный 2_Приложение 3" xfId="6026"/>
    <cellStyle name="Нейтральный 3" xfId="1938"/>
    <cellStyle name="Нейтральный 3 2" xfId="6028"/>
    <cellStyle name="Нейтральный 3 3" xfId="6027"/>
    <cellStyle name="Нейтральный 4" xfId="1939"/>
    <cellStyle name="Нейтральный 4 2" xfId="6029"/>
    <cellStyle name="Нейтральный 5" xfId="1940"/>
    <cellStyle name="Нейтральный 5 2" xfId="6030"/>
    <cellStyle name="Нейтральный 6" xfId="1941"/>
    <cellStyle name="Нейтральный 6 2" xfId="6031"/>
    <cellStyle name="Нейтральный 7" xfId="1942"/>
    <cellStyle name="Нейтральный 7 2" xfId="6032"/>
    <cellStyle name="Нейтральный 8" xfId="1943"/>
    <cellStyle name="Нейтральный 8 2" xfId="6033"/>
    <cellStyle name="Нейтральный 9" xfId="1944"/>
    <cellStyle name="Нейтральный 9 2" xfId="6034"/>
    <cellStyle name="Низ1" xfId="6035"/>
    <cellStyle name="Низ1 2" xfId="9472"/>
    <cellStyle name="Низ2" xfId="6036"/>
    <cellStyle name="новый" xfId="1945"/>
    <cellStyle name="Обычный" xfId="0" builtinId="0"/>
    <cellStyle name="Обычный 10" xfId="1946"/>
    <cellStyle name="Обычный 10 10" xfId="6038"/>
    <cellStyle name="Обычный 10 11" xfId="6037"/>
    <cellStyle name="Обычный 10 12" xfId="11459"/>
    <cellStyle name="Обычный 10 2" xfId="1947"/>
    <cellStyle name="Обычный 10 2 10" xfId="11472"/>
    <cellStyle name="Обычный 10 2 2" xfId="2744"/>
    <cellStyle name="Обычный 10 2 2 2" xfId="10392"/>
    <cellStyle name="Обычный 10 2 2 2 2" xfId="12574"/>
    <cellStyle name="Обычный 10 2 2 3" xfId="11011"/>
    <cellStyle name="Обычный 10 2 2 4" xfId="12297"/>
    <cellStyle name="Обычный 10 2 3" xfId="6039"/>
    <cellStyle name="Обычный 10 2 3 2" xfId="11783"/>
    <cellStyle name="Обычный 10 2 4" xfId="6040"/>
    <cellStyle name="Обычный 10 2 5" xfId="6041"/>
    <cellStyle name="Обычный 10 2 6" xfId="6042"/>
    <cellStyle name="Обычный 10 2 7" xfId="6043"/>
    <cellStyle name="Обычный 10 2 8" xfId="6044"/>
    <cellStyle name="Обычный 10 2 9" xfId="6045"/>
    <cellStyle name="Обычный 10 2_30-стрПрочиеДох_ф2" xfId="12178"/>
    <cellStyle name="Обычный 10 3" xfId="1948"/>
    <cellStyle name="Обычный 10 3 2" xfId="6046"/>
    <cellStyle name="Обычный 10 3 3" xfId="8968"/>
    <cellStyle name="Обычный 10 3 4" xfId="11784"/>
    <cellStyle name="Обычный 10 4" xfId="1949"/>
    <cellStyle name="Обычный 10 4 2" xfId="11782"/>
    <cellStyle name="Обычный 10 5" xfId="1950"/>
    <cellStyle name="Обычный 10 5 2" xfId="6047"/>
    <cellStyle name="Обычный 10 5 2 2" xfId="8969"/>
    <cellStyle name="Обычный 10 5 2 2 2" xfId="10590"/>
    <cellStyle name="Обычный 10 5 2 2 2 2" xfId="12793"/>
    <cellStyle name="Обычный 10 5 2 2 3" xfId="12518"/>
    <cellStyle name="Обычный 10 5 3" xfId="12179"/>
    <cellStyle name="Обычный 10 6" xfId="1951"/>
    <cellStyle name="Обычный 10 7" xfId="1952"/>
    <cellStyle name="Обычный 10 8" xfId="2743"/>
    <cellStyle name="Обычный 10 8 2" xfId="6048"/>
    <cellStyle name="Обычный 10 9" xfId="6049"/>
    <cellStyle name="Обычный 10_1134,1111,1121" xfId="12180"/>
    <cellStyle name="Обычный 100" xfId="6050"/>
    <cellStyle name="Обычный 101" xfId="6051"/>
    <cellStyle name="Обычный 101 2" xfId="11012"/>
    <cellStyle name="Обычный 102" xfId="6052"/>
    <cellStyle name="Обычный 103" xfId="6053"/>
    <cellStyle name="Обычный 104" xfId="6054"/>
    <cellStyle name="Обычный 105" xfId="6055"/>
    <cellStyle name="Обычный 106" xfId="6056"/>
    <cellStyle name="Обычный 106 2" xfId="11913"/>
    <cellStyle name="Обычный 107" xfId="6057"/>
    <cellStyle name="Обычный 107 2" xfId="11914"/>
    <cellStyle name="Обычный 108" xfId="6058"/>
    <cellStyle name="Обычный 109" xfId="6059"/>
    <cellStyle name="Обычный 11" xfId="1953"/>
    <cellStyle name="Обычный 11 10" xfId="1954"/>
    <cellStyle name="Обычный 11 11" xfId="1955"/>
    <cellStyle name="Обычный 11 12" xfId="2745"/>
    <cellStyle name="Обычный 11 12 2" xfId="9595"/>
    <cellStyle name="Обычный 11 13" xfId="6060"/>
    <cellStyle name="Обычный 11 13 2" xfId="10303"/>
    <cellStyle name="Обычный 11 13 3" xfId="12549"/>
    <cellStyle name="Обычный 11 14" xfId="12879"/>
    <cellStyle name="Обычный 11 2" xfId="1956"/>
    <cellStyle name="Обычный 11 2 2" xfId="2746"/>
    <cellStyle name="Обычный 11 2 2 2" xfId="11786"/>
    <cellStyle name="Обычный 11 2 3" xfId="11444"/>
    <cellStyle name="Обычный 11 3" xfId="1957"/>
    <cellStyle name="Обычный 11 3 2" xfId="11013"/>
    <cellStyle name="Обычный 11 3 3" xfId="11515"/>
    <cellStyle name="Обычный 11 4" xfId="1958"/>
    <cellStyle name="Обычный 11 4 2" xfId="11785"/>
    <cellStyle name="Обычный 11 5" xfId="1959"/>
    <cellStyle name="Обычный 11 6" xfId="1960"/>
    <cellStyle name="Обычный 11 7" xfId="1961"/>
    <cellStyle name="Обычный 11 8" xfId="1962"/>
    <cellStyle name="Обычный 11 9" xfId="1963"/>
    <cellStyle name="Обычный 11_2011.04.26 Расчет ВЫРУЧКИ 2011 нов. тарифы" xfId="1964"/>
    <cellStyle name="Обычный 110" xfId="6061"/>
    <cellStyle name="Обычный 111" xfId="6062"/>
    <cellStyle name="Обычный 112" xfId="6063"/>
    <cellStyle name="Обычный 113" xfId="6064"/>
    <cellStyle name="Обычный 114" xfId="6065"/>
    <cellStyle name="Обычный 114 2" xfId="6066"/>
    <cellStyle name="Обычный 114 2 2" xfId="6067"/>
    <cellStyle name="Обычный 114 2_пр№2 пр.149 170311" xfId="6068"/>
    <cellStyle name="Обычный 115" xfId="6069"/>
    <cellStyle name="Обычный 116" xfId="6070"/>
    <cellStyle name="Обычный 117" xfId="6071"/>
    <cellStyle name="Обычный 118" xfId="6072"/>
    <cellStyle name="Обычный 119" xfId="6073"/>
    <cellStyle name="Обычный 12" xfId="1965"/>
    <cellStyle name="Обычный 12 10" xfId="6075"/>
    <cellStyle name="Обычный 12 11" xfId="6074"/>
    <cellStyle name="Обычный 12 2" xfId="1966"/>
    <cellStyle name="Обычный 12 2 2" xfId="6076"/>
    <cellStyle name="Обычный 12 2 2 2" xfId="11788"/>
    <cellStyle name="Обычный 12 2 3" xfId="11473"/>
    <cellStyle name="Обычный 12 3" xfId="2747"/>
    <cellStyle name="Обычный 12 3 2" xfId="6077"/>
    <cellStyle name="Обычный 12 3 2 2" xfId="10302"/>
    <cellStyle name="Обычный 12 3 2 3" xfId="11789"/>
    <cellStyle name="Обычный 12 3 2 4" xfId="12548"/>
    <cellStyle name="Обычный 12 3 2 5" xfId="12880"/>
    <cellStyle name="Обычный 12 3 3" xfId="11014"/>
    <cellStyle name="Обычный 12 4" xfId="6078"/>
    <cellStyle name="Обычный 12 5" xfId="6079"/>
    <cellStyle name="Обычный 12 5 2" xfId="11787"/>
    <cellStyle name="Обычный 12 6" xfId="6080"/>
    <cellStyle name="Обычный 12 6 2" xfId="11919"/>
    <cellStyle name="Обычный 12 7" xfId="6081"/>
    <cellStyle name="Обычный 12 8" xfId="6082"/>
    <cellStyle name="Обычный 12 9" xfId="6083"/>
    <cellStyle name="Обычный 120" xfId="6084"/>
    <cellStyle name="Обычный 121" xfId="6085"/>
    <cellStyle name="Обычный 122" xfId="6086"/>
    <cellStyle name="Обычный 123" xfId="6087"/>
    <cellStyle name="Обычный 124" xfId="6088"/>
    <cellStyle name="Обычный 125" xfId="6089"/>
    <cellStyle name="Обычный 126" xfId="6090"/>
    <cellStyle name="Обычный 127" xfId="6091"/>
    <cellStyle name="Обычный 128" xfId="6092"/>
    <cellStyle name="Обычный 129" xfId="6093"/>
    <cellStyle name="Обычный 13" xfId="1967"/>
    <cellStyle name="Обычный 13 10" xfId="6095"/>
    <cellStyle name="Обычный 13 11" xfId="6094"/>
    <cellStyle name="Обычный 13 2" xfId="1968"/>
    <cellStyle name="Обычный 13 2 2" xfId="2749"/>
    <cellStyle name="Обычный 13 2 2 2" xfId="11791"/>
    <cellStyle name="Обычный 13 2 3" xfId="11588"/>
    <cellStyle name="Обычный 13 3" xfId="2748"/>
    <cellStyle name="Обычный 13 3 2" xfId="6096"/>
    <cellStyle name="Обычный 13 3 2 2" xfId="11015"/>
    <cellStyle name="Обычный 13 4" xfId="6097"/>
    <cellStyle name="Обычный 13 4 2" xfId="11790"/>
    <cellStyle name="Обычный 13 5" xfId="6098"/>
    <cellStyle name="Обычный 13 6" xfId="6099"/>
    <cellStyle name="Обычный 13 7" xfId="6100"/>
    <cellStyle name="Обычный 13 8" xfId="6101"/>
    <cellStyle name="Обычный 13 9" xfId="6102"/>
    <cellStyle name="Обычный 130" xfId="6103"/>
    <cellStyle name="Обычный 131" xfId="6104"/>
    <cellStyle name="Обычный 132" xfId="6105"/>
    <cellStyle name="Обычный 133" xfId="6106"/>
    <cellStyle name="Обычный 133 2" xfId="11016"/>
    <cellStyle name="Обычный 134" xfId="6107"/>
    <cellStyle name="Обычный 135" xfId="6108"/>
    <cellStyle name="Обычный 136" xfId="6109"/>
    <cellStyle name="Обычный 137" xfId="6110"/>
    <cellStyle name="Обычный 138" xfId="6111"/>
    <cellStyle name="Обычный 139" xfId="6112"/>
    <cellStyle name="Обычный 14" xfId="51"/>
    <cellStyle name="Обычный 14 10" xfId="6114"/>
    <cellStyle name="Обычный 14 10 2" xfId="12884"/>
    <cellStyle name="Обычный 14 11" xfId="6113"/>
    <cellStyle name="Обычный 14 11 2" xfId="11017"/>
    <cellStyle name="Обычный 14 11 3" xfId="12832"/>
    <cellStyle name="Обычный 14 12" xfId="11474"/>
    <cellStyle name="Обычный 14 2" xfId="1970"/>
    <cellStyle name="Обычный 14 2 2" xfId="6116"/>
    <cellStyle name="Обычный 14 2 2 2" xfId="11019"/>
    <cellStyle name="Обычный 14 2 2 3" xfId="11793"/>
    <cellStyle name="Обычный 14 2 3" xfId="6115"/>
    <cellStyle name="Обычный 14 2 3 2" xfId="11020"/>
    <cellStyle name="Обычный 14 2 4" xfId="11018"/>
    <cellStyle name="Обычный 14 2 4 2" xfId="12833"/>
    <cellStyle name="Обычный 14 2 5" xfId="11590"/>
    <cellStyle name="Обычный 14 3" xfId="1969"/>
    <cellStyle name="Обычный 14 3 2" xfId="6117"/>
    <cellStyle name="Обычный 14 3 2 2" xfId="12575"/>
    <cellStyle name="Обычный 14 3 3" xfId="11021"/>
    <cellStyle name="Обычный 14 3 4" xfId="12298"/>
    <cellStyle name="Обычный 14 32" xfId="6118"/>
    <cellStyle name="Обычный 14 4" xfId="6119"/>
    <cellStyle name="Обычный 14 4 2" xfId="11792"/>
    <cellStyle name="Обычный 14 5" xfId="6120"/>
    <cellStyle name="Обычный 14 6" xfId="6121"/>
    <cellStyle name="Обычный 14 7" xfId="6122"/>
    <cellStyle name="Обычный 14 8" xfId="6123"/>
    <cellStyle name="Обычный 14 88" xfId="9153"/>
    <cellStyle name="Обычный 14 9" xfId="6124"/>
    <cellStyle name="Обычный 14 92" xfId="9154"/>
    <cellStyle name="Обычный 140" xfId="6125"/>
    <cellStyle name="Обычный 140 2" xfId="11022"/>
    <cellStyle name="Обычный 141" xfId="6126"/>
    <cellStyle name="Обычный 142" xfId="6127"/>
    <cellStyle name="Обычный 143" xfId="6128"/>
    <cellStyle name="Обычный 144" xfId="6129"/>
    <cellStyle name="Обычный 144 2" xfId="11023"/>
    <cellStyle name="Обычный 145" xfId="6130"/>
    <cellStyle name="Обычный 146" xfId="6131"/>
    <cellStyle name="Обычный 147" xfId="6132"/>
    <cellStyle name="Обычный 148" xfId="6133"/>
    <cellStyle name="Обычный 149" xfId="6134"/>
    <cellStyle name="Обычный 15" xfId="1971"/>
    <cellStyle name="Обычный 15 10" xfId="6136"/>
    <cellStyle name="Обычный 15 11" xfId="6135"/>
    <cellStyle name="Обычный 15 2" xfId="1972"/>
    <cellStyle name="Обычный 15 2 2" xfId="11024"/>
    <cellStyle name="Обычный 15 2 3" xfId="11795"/>
    <cellStyle name="Обычный 15 3" xfId="2750"/>
    <cellStyle name="Обычный 15 3 2" xfId="6137"/>
    <cellStyle name="Обычный 15 4" xfId="6138"/>
    <cellStyle name="Обычный 15 4 2" xfId="11794"/>
    <cellStyle name="Обычный 15 5" xfId="6139"/>
    <cellStyle name="Обычный 15 6" xfId="6140"/>
    <cellStyle name="Обычный 15 7" xfId="6141"/>
    <cellStyle name="Обычный 15 8" xfId="6142"/>
    <cellStyle name="Обычный 15 9" xfId="6143"/>
    <cellStyle name="Обычный 150" xfId="6144"/>
    <cellStyle name="Обычный 151" xfId="6145"/>
    <cellStyle name="Обычный 151 2" xfId="11025"/>
    <cellStyle name="Обычный 152" xfId="6146"/>
    <cellStyle name="Обычный 153" xfId="6147"/>
    <cellStyle name="Обычный 154" xfId="6148"/>
    <cellStyle name="Обычный 154 2" xfId="11026"/>
    <cellStyle name="Обычный 155" xfId="6149"/>
    <cellStyle name="Обычный 156" xfId="6150"/>
    <cellStyle name="Обычный 157" xfId="6151"/>
    <cellStyle name="Обычный 158" xfId="6152"/>
    <cellStyle name="Обычный 159" xfId="6153"/>
    <cellStyle name="Обычный 16" xfId="1973"/>
    <cellStyle name="Обычный 16 10" xfId="6154"/>
    <cellStyle name="Обычный 16 10 2" xfId="11027"/>
    <cellStyle name="Обычный 16 11" xfId="11796"/>
    <cellStyle name="Обычный 16 2" xfId="1974"/>
    <cellStyle name="Обычный 16 2 2" xfId="6156"/>
    <cellStyle name="Обычный 16 2 2 2" xfId="6157"/>
    <cellStyle name="Обычный 16 2 2 2 2" xfId="10394"/>
    <cellStyle name="Обычный 16 2 2 2 2 2" xfId="12577"/>
    <cellStyle name="Обычный 16 2 2 2 3" xfId="12300"/>
    <cellStyle name="Обычный 16 2 2 3" xfId="10393"/>
    <cellStyle name="Обычный 16 2 2 3 2" xfId="12576"/>
    <cellStyle name="Обычный 16 2 2 4" xfId="12299"/>
    <cellStyle name="Обычный 16 2 3" xfId="6158"/>
    <cellStyle name="Обычный 16 2 3 2" xfId="10395"/>
    <cellStyle name="Обычный 16 2 3 2 2" xfId="12578"/>
    <cellStyle name="Обычный 16 2 3 3" xfId="12301"/>
    <cellStyle name="Обычный 16 2 4" xfId="6159"/>
    <cellStyle name="Обычный 16 2 4 2" xfId="10396"/>
    <cellStyle name="Обычный 16 2 4 2 2" xfId="12579"/>
    <cellStyle name="Обычный 16 2 4 3" xfId="12302"/>
    <cellStyle name="Обычный 16 2 5" xfId="6155"/>
    <cellStyle name="Обычный 16 2 5 2" xfId="11028"/>
    <cellStyle name="Обычный 16 2 6" xfId="11797"/>
    <cellStyle name="Обычный 16 3" xfId="6160"/>
    <cellStyle name="Обычный 16 3 2" xfId="10397"/>
    <cellStyle name="Обычный 16 3 2 2" xfId="12580"/>
    <cellStyle name="Обычный 16 3 3" xfId="12181"/>
    <cellStyle name="Обычный 16 3 4" xfId="12303"/>
    <cellStyle name="Обычный 16 4" xfId="6161"/>
    <cellStyle name="Обычный 16 5" xfId="6162"/>
    <cellStyle name="Обычный 16 6" xfId="6163"/>
    <cellStyle name="Обычный 16 7" xfId="6164"/>
    <cellStyle name="Обычный 16 8" xfId="6165"/>
    <cellStyle name="Обычный 16 9" xfId="6166"/>
    <cellStyle name="Обычный 160" xfId="6167"/>
    <cellStyle name="Обычный 161" xfId="6168"/>
    <cellStyle name="Обычный 162" xfId="6169"/>
    <cellStyle name="Обычный 163" xfId="6170"/>
    <cellStyle name="Обычный 164" xfId="6171"/>
    <cellStyle name="Обычный 165" xfId="6172"/>
    <cellStyle name="Обычный 166" xfId="6173"/>
    <cellStyle name="Обычный 167" xfId="6174"/>
    <cellStyle name="Обычный 168" xfId="6175"/>
    <cellStyle name="Обычный 169" xfId="6176"/>
    <cellStyle name="Обычный 17" xfId="1975"/>
    <cellStyle name="Обычный 17 2" xfId="6178"/>
    <cellStyle name="Обычный 17 2 2" xfId="6179"/>
    <cellStyle name="Обычный 17 2 2 2" xfId="10399"/>
    <cellStyle name="Обычный 17 2 2 2 2" xfId="12582"/>
    <cellStyle name="Обычный 17 2 2 3" xfId="12304"/>
    <cellStyle name="Обычный 17 2 3" xfId="10398"/>
    <cellStyle name="Обычный 17 2 3 2" xfId="12581"/>
    <cellStyle name="Обычный 17 2 4" xfId="11029"/>
    <cellStyle name="Обычный 17 2 5" xfId="11798"/>
    <cellStyle name="Обычный 17 3" xfId="6180"/>
    <cellStyle name="Обычный 17 3 2" xfId="10400"/>
    <cellStyle name="Обычный 17 3 2 2" xfId="12583"/>
    <cellStyle name="Обычный 17 3 3" xfId="11030"/>
    <cellStyle name="Обычный 17 3 4" xfId="12182"/>
    <cellStyle name="Обычный 17 3 5" xfId="12305"/>
    <cellStyle name="Обычный 17 4" xfId="6181"/>
    <cellStyle name="Обычный 17 5" xfId="6182"/>
    <cellStyle name="Обычный 17 5 2" xfId="9143"/>
    <cellStyle name="Обычный 17 5 2 2" xfId="10614"/>
    <cellStyle name="Обычный 17 5 2 2 2" xfId="12817"/>
    <cellStyle name="Обычный 17 5 2 3" xfId="12540"/>
    <cellStyle name="Обычный 17 6" xfId="6183"/>
    <cellStyle name="Обычный 17 7" xfId="6184"/>
    <cellStyle name="Обычный 17 8" xfId="6177"/>
    <cellStyle name="Обычный 170" xfId="6185"/>
    <cellStyle name="Обычный 171" xfId="6186"/>
    <cellStyle name="Обычный 172" xfId="6187"/>
    <cellStyle name="Обычный 173" xfId="6188"/>
    <cellStyle name="Обычный 174" xfId="6189"/>
    <cellStyle name="Обычный 175" xfId="6190"/>
    <cellStyle name="Обычный 176" xfId="6191"/>
    <cellStyle name="Обычный 177" xfId="6192"/>
    <cellStyle name="Обычный 178" xfId="6193"/>
    <cellStyle name="Обычный 179" xfId="6194"/>
    <cellStyle name="Обычный 18" xfId="1976"/>
    <cellStyle name="Обычный 18 2" xfId="2751"/>
    <cellStyle name="Обычный 18 2 2" xfId="6197"/>
    <cellStyle name="Обычный 18 2 2 2" xfId="10401"/>
    <cellStyle name="Обычный 18 2 2 2 2" xfId="12585"/>
    <cellStyle name="Обычный 18 2 2 3" xfId="12307"/>
    <cellStyle name="Обычный 18 2 3" xfId="6196"/>
    <cellStyle name="Обычный 18 2 3 2" xfId="12584"/>
    <cellStyle name="Обычный 18 2 4" xfId="11032"/>
    <cellStyle name="Обычный 18 2 5" xfId="12306"/>
    <cellStyle name="Обычный 18 3" xfId="6198"/>
    <cellStyle name="Обычный 18 3 2" xfId="10402"/>
    <cellStyle name="Обычный 18 3 2 2" xfId="12586"/>
    <cellStyle name="Обычный 18 3 3" xfId="11033"/>
    <cellStyle name="Обычный 18 3 3 2" xfId="12834"/>
    <cellStyle name="Обычный 18 3 4" xfId="12308"/>
    <cellStyle name="Обычный 18 4" xfId="6195"/>
    <cellStyle name="Обычный 18 4 2" xfId="11034"/>
    <cellStyle name="Обычный 18 5" xfId="11031"/>
    <cellStyle name="Обычный 18 6" xfId="11799"/>
    <cellStyle name="Обычный 180" xfId="6199"/>
    <cellStyle name="Обычный 181" xfId="6200"/>
    <cellStyle name="Обычный 182" xfId="6201"/>
    <cellStyle name="Обычный 183" xfId="6202"/>
    <cellStyle name="Обычный 183 2" xfId="11035"/>
    <cellStyle name="Обычный 184" xfId="6203"/>
    <cellStyle name="Обычный 185" xfId="8970"/>
    <cellStyle name="Обычный 186" xfId="43"/>
    <cellStyle name="Обычный 186 2" xfId="11457"/>
    <cellStyle name="Обычный 187" xfId="10324"/>
    <cellStyle name="Обычный 188" xfId="10351"/>
    <cellStyle name="Обычный 189" xfId="10370"/>
    <cellStyle name="Обычный 189 2" xfId="12553"/>
    <cellStyle name="Обычный 19" xfId="1977"/>
    <cellStyle name="Обычный 19 2" xfId="2752"/>
    <cellStyle name="Обычный 19 2 2" xfId="6206"/>
    <cellStyle name="Обычный 19 2 3" xfId="6205"/>
    <cellStyle name="Обычный 19 2 3 2" xfId="12587"/>
    <cellStyle name="Обычный 19 2 4" xfId="11037"/>
    <cellStyle name="Обычный 19 2 5" xfId="12183"/>
    <cellStyle name="Обычный 19 2 6" xfId="12309"/>
    <cellStyle name="Обычный 19 3" xfId="6207"/>
    <cellStyle name="Обычный 19 4" xfId="6204"/>
    <cellStyle name="Обычный 19 4 2" xfId="11036"/>
    <cellStyle name="Обычный 19 5" xfId="11800"/>
    <cellStyle name="Обычный 190" xfId="10618"/>
    <cellStyle name="Обычный 190 2" xfId="12821"/>
    <cellStyle name="Обычный 191" xfId="11413"/>
    <cellStyle name="Обычный 191 2" xfId="12862"/>
    <cellStyle name="Обычный 192" xfId="11423"/>
    <cellStyle name="Обычный 192 2" xfId="12865"/>
    <cellStyle name="Обычный 193" xfId="11424"/>
    <cellStyle name="Обычный 193 2" xfId="12866"/>
    <cellStyle name="Обычный 194" xfId="49"/>
    <cellStyle name="Обычный 195" xfId="11430"/>
    <cellStyle name="Обычный 196" xfId="12872"/>
    <cellStyle name="Обычный 197" xfId="12877"/>
    <cellStyle name="Обычный 198" xfId="12882"/>
    <cellStyle name="Обычный 2" xfId="45"/>
    <cellStyle name="Обычный 2 10" xfId="1978"/>
    <cellStyle name="Обычный 2 10 10" xfId="11434"/>
    <cellStyle name="Обычный 2 10 2" xfId="1979"/>
    <cellStyle name="Обычный 2 10 2 2" xfId="6209"/>
    <cellStyle name="Обычный 2 10 2 2 2" xfId="6210"/>
    <cellStyle name="Обычный 2 10 2 2 2 2" xfId="6211"/>
    <cellStyle name="Обычный 2 10 2 2 2 2 2" xfId="10406"/>
    <cellStyle name="Обычный 2 10 2 2 2 2 2 2" xfId="12591"/>
    <cellStyle name="Обычный 2 10 2 2 2 2 3" xfId="12313"/>
    <cellStyle name="Обычный 2 10 2 2 2 3" xfId="10405"/>
    <cellStyle name="Обычный 2 10 2 2 2 3 2" xfId="12590"/>
    <cellStyle name="Обычный 2 10 2 2 2 4" xfId="12312"/>
    <cellStyle name="Обычный 2 10 2 2 3" xfId="6212"/>
    <cellStyle name="Обычный 2 10 2 2 3 2" xfId="10407"/>
    <cellStyle name="Обычный 2 10 2 2 3 2 2" xfId="12592"/>
    <cellStyle name="Обычный 2 10 2 2 3 3" xfId="12314"/>
    <cellStyle name="Обычный 2 10 2 2 4" xfId="10404"/>
    <cellStyle name="Обычный 2 10 2 2 4 2" xfId="12589"/>
    <cellStyle name="Обычный 2 10 2 2 5" xfId="12311"/>
    <cellStyle name="Обычный 2 10 2 3" xfId="6213"/>
    <cellStyle name="Обычный 2 10 2 3 2" xfId="6214"/>
    <cellStyle name="Обычный 2 10 2 3 2 2" xfId="6215"/>
    <cellStyle name="Обычный 2 10 2 3 2 2 2" xfId="10410"/>
    <cellStyle name="Обычный 2 10 2 3 2 2 2 2" xfId="12595"/>
    <cellStyle name="Обычный 2 10 2 3 2 2 3" xfId="12317"/>
    <cellStyle name="Обычный 2 10 2 3 2 3" xfId="10409"/>
    <cellStyle name="Обычный 2 10 2 3 2 3 2" xfId="12594"/>
    <cellStyle name="Обычный 2 10 2 3 2 4" xfId="12316"/>
    <cellStyle name="Обычный 2 10 2 3 3" xfId="6216"/>
    <cellStyle name="Обычный 2 10 2 3 3 2" xfId="10411"/>
    <cellStyle name="Обычный 2 10 2 3 3 2 2" xfId="12596"/>
    <cellStyle name="Обычный 2 10 2 3 3 3" xfId="12318"/>
    <cellStyle name="Обычный 2 10 2 3 4" xfId="10408"/>
    <cellStyle name="Обычный 2 10 2 3 4 2" xfId="12593"/>
    <cellStyle name="Обычный 2 10 2 3 5" xfId="12315"/>
    <cellStyle name="Обычный 2 10 2 4" xfId="6217"/>
    <cellStyle name="Обычный 2 10 2 4 2" xfId="6218"/>
    <cellStyle name="Обычный 2 10 2 4 2 2" xfId="10413"/>
    <cellStyle name="Обычный 2 10 2 4 2 2 2" xfId="12598"/>
    <cellStyle name="Обычный 2 10 2 4 2 3" xfId="12320"/>
    <cellStyle name="Обычный 2 10 2 4 3" xfId="10412"/>
    <cellStyle name="Обычный 2 10 2 4 3 2" xfId="12597"/>
    <cellStyle name="Обычный 2 10 2 4 4" xfId="12319"/>
    <cellStyle name="Обычный 2 10 2 5" xfId="6219"/>
    <cellStyle name="Обычный 2 10 2 5 2" xfId="10414"/>
    <cellStyle name="Обычный 2 10 2 5 2 2" xfId="12599"/>
    <cellStyle name="Обычный 2 10 2 5 3" xfId="12321"/>
    <cellStyle name="Обычный 2 10 2 6" xfId="10403"/>
    <cellStyle name="Обычный 2 10 2 6 2" xfId="12588"/>
    <cellStyle name="Обычный 2 10 2 7" xfId="11475"/>
    <cellStyle name="Обычный 2 10 2 8" xfId="12310"/>
    <cellStyle name="Обычный 2 10 3" xfId="1980"/>
    <cellStyle name="Обычный 2 10 3 2" xfId="10415"/>
    <cellStyle name="Обычный 2 10 3 2 2" xfId="12600"/>
    <cellStyle name="Обычный 2 10 3 3" xfId="11802"/>
    <cellStyle name="Обычный 2 10 3 4" xfId="12322"/>
    <cellStyle name="Обычный 2 10 4" xfId="1981"/>
    <cellStyle name="Обычный 2 10 4 2" xfId="10416"/>
    <cellStyle name="Обычный 2 10 4 2 2" xfId="12601"/>
    <cellStyle name="Обычный 2 10 4 3" xfId="12323"/>
    <cellStyle name="Обычный 2 10 5" xfId="1982"/>
    <cellStyle name="Обычный 2 10 5 2" xfId="10417"/>
    <cellStyle name="Обычный 2 10 5 2 2" xfId="12602"/>
    <cellStyle name="Обычный 2 10 5 3" xfId="12324"/>
    <cellStyle name="Обычный 2 10 6" xfId="1983"/>
    <cellStyle name="Обычный 2 10 6 2" xfId="10418"/>
    <cellStyle name="Обычный 2 10 6 2 2" xfId="12603"/>
    <cellStyle name="Обычный 2 10 6 3" xfId="12325"/>
    <cellStyle name="Обычный 2 10 7" xfId="1984"/>
    <cellStyle name="Обычный 2 10 7 2" xfId="10419"/>
    <cellStyle name="Обычный 2 10 7 2 2" xfId="12604"/>
    <cellStyle name="Обычный 2 10 7 3" xfId="12326"/>
    <cellStyle name="Обычный 2 10 8" xfId="6220"/>
    <cellStyle name="Обычный 2 10 9" xfId="6208"/>
    <cellStyle name="Обычный 2 10_2. Приложение Доп материалы согласованияБП_БП" xfId="6221"/>
    <cellStyle name="Обычный 2 11" xfId="1985"/>
    <cellStyle name="Обычный 2 11 2" xfId="6223"/>
    <cellStyle name="Обычный 2 11 2 2" xfId="10420"/>
    <cellStyle name="Обычный 2 11 2 2 2" xfId="12605"/>
    <cellStyle name="Обычный 2 11 2 3" xfId="11803"/>
    <cellStyle name="Обычный 2 11 2 4" xfId="12327"/>
    <cellStyle name="Обычный 2 11 3" xfId="6224"/>
    <cellStyle name="Обычный 2 11 3 2" xfId="10421"/>
    <cellStyle name="Обычный 2 11 3 2 2" xfId="12606"/>
    <cellStyle name="Обычный 2 11 3 3" xfId="12328"/>
    <cellStyle name="Обычный 2 11 4" xfId="6225"/>
    <cellStyle name="Обычный 2 11 4 2" xfId="10422"/>
    <cellStyle name="Обычный 2 11 4 2 2" xfId="12607"/>
    <cellStyle name="Обычный 2 11 4 3" xfId="12329"/>
    <cellStyle name="Обычный 2 11 5" xfId="6222"/>
    <cellStyle name="Обычный 2 11 5 2" xfId="11038"/>
    <cellStyle name="Обычный 2 12" xfId="1986"/>
    <cellStyle name="Обычный 2 12 2" xfId="6226"/>
    <cellStyle name="Обычный 2 12 3" xfId="11039"/>
    <cellStyle name="Обычный 2 12 4" xfId="11517"/>
    <cellStyle name="Обычный 2 13" xfId="1987"/>
    <cellStyle name="Обычный 2 13 2" xfId="6227"/>
    <cellStyle name="Обычный 2 13 3" xfId="11040"/>
    <cellStyle name="Обычный 2 13 4" xfId="11488"/>
    <cellStyle name="Обычный 2 14" xfId="1988"/>
    <cellStyle name="Обычный 2 14 2" xfId="6228"/>
    <cellStyle name="Обычный 2 14 3" xfId="10301"/>
    <cellStyle name="Обычный 2 14 4" xfId="11041"/>
    <cellStyle name="Обычный 2 15" xfId="1989"/>
    <cellStyle name="Обычный 2 15 2" xfId="6229"/>
    <cellStyle name="Обычный 2 15 3" xfId="11042"/>
    <cellStyle name="Обычный 2 15 4" xfId="11801"/>
    <cellStyle name="Обычный 2 16" xfId="1990"/>
    <cellStyle name="Обычный 2 16 2" xfId="6230"/>
    <cellStyle name="Обычный 2 16 3" xfId="11043"/>
    <cellStyle name="Обычный 2 17" xfId="1991"/>
    <cellStyle name="Обычный 2 17 2" xfId="6231"/>
    <cellStyle name="Обычный 2 17 3" xfId="11044"/>
    <cellStyle name="Обычный 2 18" xfId="1992"/>
    <cellStyle name="Обычный 2 18 10" xfId="50"/>
    <cellStyle name="Обычный 2 18 2" xfId="1993"/>
    <cellStyle name="Обычный 2 18 2 2" xfId="10423"/>
    <cellStyle name="Обычный 2 18 2 2 2" xfId="12608"/>
    <cellStyle name="Обычный 2 18 2 3" xfId="12330"/>
    <cellStyle name="Обычный 2 18 3" xfId="11045"/>
    <cellStyle name="Обычный 2 19" xfId="1994"/>
    <cellStyle name="Обычный 2 19 2" xfId="6232"/>
    <cellStyle name="Обычный 2 19 3" xfId="11046"/>
    <cellStyle name="Обычный 2 2" xfId="52"/>
    <cellStyle name="Обычный 2 2 10" xfId="1996"/>
    <cellStyle name="Обычный 2 2 10 2" xfId="11048"/>
    <cellStyle name="Обычный 2 2 10 2 2" xfId="12185"/>
    <cellStyle name="Обычный 2 2 10 3" xfId="12186"/>
    <cellStyle name="Обычный 2 2 10 4" xfId="12184"/>
    <cellStyle name="Обычный 2 2 11" xfId="1997"/>
    <cellStyle name="Обычный 2 2 11 2" xfId="11049"/>
    <cellStyle name="Обычный 2 2 11 2 2" xfId="12188"/>
    <cellStyle name="Обычный 2 2 11 3" xfId="12187"/>
    <cellStyle name="Обычный 2 2 12" xfId="1998"/>
    <cellStyle name="Обычный 2 2 12 2" xfId="11050"/>
    <cellStyle name="Обычный 2 2 12 3" xfId="12189"/>
    <cellStyle name="Обычный 2 2 13" xfId="1999"/>
    <cellStyle name="Обычный 2 2 13 2" xfId="11051"/>
    <cellStyle name="Обычный 2 2 14" xfId="2000"/>
    <cellStyle name="Обычный 2 2 14 2" xfId="11052"/>
    <cellStyle name="Обычный 2 2 15" xfId="2001"/>
    <cellStyle name="Обычный 2 2 15 2" xfId="11053"/>
    <cellStyle name="Обычный 2 2 16" xfId="2002"/>
    <cellStyle name="Обычный 2 2 16 2" xfId="11054"/>
    <cellStyle name="Обычный 2 2 17" xfId="2003"/>
    <cellStyle name="Обычный 2 2 17 2" xfId="11055"/>
    <cellStyle name="Обычный 2 2 18" xfId="2004"/>
    <cellStyle name="Обычный 2 2 18 2" xfId="11056"/>
    <cellStyle name="Обычный 2 2 19" xfId="2005"/>
    <cellStyle name="Обычный 2 2 19 2" xfId="6233"/>
    <cellStyle name="Обычный 2 2 19 2 2" xfId="11058"/>
    <cellStyle name="Обычный 2 2 19 3" xfId="11057"/>
    <cellStyle name="Обычный 2 2 19 4" xfId="11915"/>
    <cellStyle name="Обычный 2 2 2" xfId="2006"/>
    <cellStyle name="Обычный 2 2 2 10" xfId="2007"/>
    <cellStyle name="Обычный 2 2 2 10 2" xfId="11059"/>
    <cellStyle name="Обычный 2 2 2 11" xfId="2008"/>
    <cellStyle name="Обычный 2 2 2 11 2" xfId="11060"/>
    <cellStyle name="Обычный 2 2 2 12" xfId="2009"/>
    <cellStyle name="Обычный 2 2 2 12 2" xfId="11061"/>
    <cellStyle name="Обычный 2 2 2 13" xfId="2010"/>
    <cellStyle name="Обычный 2 2 2 13 2" xfId="11062"/>
    <cellStyle name="Обычный 2 2 2 14" xfId="2011"/>
    <cellStyle name="Обычный 2 2 2 14 2" xfId="11063"/>
    <cellStyle name="Обычный 2 2 2 15" xfId="2012"/>
    <cellStyle name="Обычный 2 2 2 15 2" xfId="11064"/>
    <cellStyle name="Обычный 2 2 2 16" xfId="2013"/>
    <cellStyle name="Обычный 2 2 2 16 2" xfId="11065"/>
    <cellStyle name="Обычный 2 2 2 17" xfId="2014"/>
    <cellStyle name="Обычный 2 2 2 17 2" xfId="11066"/>
    <cellStyle name="Обычный 2 2 2 18" xfId="2015"/>
    <cellStyle name="Обычный 2 2 2 18 2" xfId="11067"/>
    <cellStyle name="Обычный 2 2 2 19" xfId="2689"/>
    <cellStyle name="Обычный 2 2 2 2" xfId="2016"/>
    <cellStyle name="Обычный 2 2 2 2 2" xfId="2017"/>
    <cellStyle name="Обычный 2 2 2 2 2 2" xfId="2018"/>
    <cellStyle name="Обычный 2 2 2 2 2 2 2" xfId="6236"/>
    <cellStyle name="Обычный 2 2 2 2 2 2 2 2" xfId="6237"/>
    <cellStyle name="Обычный 2 2 2 2 2 2 2 3" xfId="6238"/>
    <cellStyle name="Обычный 2 2 2 2 2 2 2 4" xfId="6239"/>
    <cellStyle name="Обычный 2 2 2 2 2 2 3" xfId="6240"/>
    <cellStyle name="Обычный 2 2 2 2 2 2 4" xfId="6241"/>
    <cellStyle name="Обычный 2 2 2 2 2 2 5" xfId="6242"/>
    <cellStyle name="Обычный 2 2 2 2 2 3" xfId="2019"/>
    <cellStyle name="Обычный 2 2 2 2 2 4" xfId="2020"/>
    <cellStyle name="Обычный 2 2 2 2 2 5" xfId="2021"/>
    <cellStyle name="Обычный 2 2 2 2 2 6" xfId="2022"/>
    <cellStyle name="Обычный 2 2 2 2 2 7" xfId="2023"/>
    <cellStyle name="Обычный 2 2 2 2 2 8" xfId="2024"/>
    <cellStyle name="Обычный 2 2 2 2 2 9" xfId="11804"/>
    <cellStyle name="Обычный 2 2 2 2 3" xfId="2753"/>
    <cellStyle name="Обычный 2 2 2 2 3 2" xfId="6243"/>
    <cellStyle name="Обычный 2 2 2 2 3 2 2" xfId="9525"/>
    <cellStyle name="Обычный 2 2 2 2 3 2 3" xfId="11556"/>
    <cellStyle name="Обычный 2 2 2 2 3 3" xfId="11069"/>
    <cellStyle name="Обычный 2 2 2 2 4" xfId="6244"/>
    <cellStyle name="Обычный 2 2 2 2 5" xfId="6245"/>
    <cellStyle name="Обычный 2 2 2 2 6" xfId="6246"/>
    <cellStyle name="Обычный 2 2 2 2 7" xfId="6247"/>
    <cellStyle name="Обычный 2 2 2 2 8" xfId="6235"/>
    <cellStyle name="Обычный 2 2 2 2 8 2" xfId="11068"/>
    <cellStyle name="Обычный 2 2 2 20" xfId="6234"/>
    <cellStyle name="Обычный 2 2 2 3" xfId="2025"/>
    <cellStyle name="Обычный 2 2 2 3 2" xfId="6248"/>
    <cellStyle name="Обычный 2 2 2 3 2 2" xfId="11070"/>
    <cellStyle name="Обычный 2 2 2 3 3" xfId="11521"/>
    <cellStyle name="Обычный 2 2 2 4" xfId="2026"/>
    <cellStyle name="Обычный 2 2 2 4 2" xfId="6249"/>
    <cellStyle name="Обычный 2 2 2 4 2 2" xfId="11071"/>
    <cellStyle name="Обычный 2 2 2 5" xfId="2027"/>
    <cellStyle name="Обычный 2 2 2 5 2" xfId="11072"/>
    <cellStyle name="Обычный 2 2 2 6" xfId="2028"/>
    <cellStyle name="Обычный 2 2 2 6 2" xfId="11073"/>
    <cellStyle name="Обычный 2 2 2 7" xfId="2029"/>
    <cellStyle name="Обычный 2 2 2 7 2" xfId="11074"/>
    <cellStyle name="Обычный 2 2 2 8" xfId="2030"/>
    <cellStyle name="Обычный 2 2 2 8 2" xfId="11075"/>
    <cellStyle name="Обычный 2 2 2 9" xfId="2031"/>
    <cellStyle name="Обычный 2 2 2 9 2" xfId="11076"/>
    <cellStyle name="Обычный 2 2 2_12мес" xfId="2754"/>
    <cellStyle name="Обычный 2 2 20" xfId="1995"/>
    <cellStyle name="Обычный 2 2 20 2" xfId="11047"/>
    <cellStyle name="Обычный 2 2 20 3" xfId="12835"/>
    <cellStyle name="Обычный 2 2 21" xfId="9156"/>
    <cellStyle name="Обычный 2 2 21 2" xfId="12863"/>
    <cellStyle name="Обычный 2 2 22" xfId="10779"/>
    <cellStyle name="Обычный 2 2 22 2" xfId="12823"/>
    <cellStyle name="Обычный 2 2 23" xfId="11419"/>
    <cellStyle name="Обычный 2 2 23 2" xfId="12864"/>
    <cellStyle name="Обычный 2 2 24" xfId="12873"/>
    <cellStyle name="Обычный 2 2 3" xfId="2032"/>
    <cellStyle name="Обычный 2 2 3 2" xfId="2033"/>
    <cellStyle name="Обычный 2 2 3 2 2" xfId="6251"/>
    <cellStyle name="Обычный 2 2 3 2 2 2" xfId="11078"/>
    <cellStyle name="Обычный 2 2 3 3" xfId="6252"/>
    <cellStyle name="Обычный 2 2 3 3 2" xfId="11079"/>
    <cellStyle name="Обычный 2 2 3 3 3" xfId="11805"/>
    <cellStyle name="Обычный 2 2 3 4" xfId="6253"/>
    <cellStyle name="Обычный 2 2 3 5" xfId="6250"/>
    <cellStyle name="Обычный 2 2 3 5 2" xfId="11077"/>
    <cellStyle name="Обычный 2 2 3_на 31.12.2009 скорр ОС_НЗС+УП" xfId="12190"/>
    <cellStyle name="Обычный 2 2 4" xfId="2034"/>
    <cellStyle name="Обычный 2 2 4 2" xfId="6255"/>
    <cellStyle name="Обычный 2 2 4 2 2" xfId="12191"/>
    <cellStyle name="Обычный 2 2 4 3" xfId="6254"/>
    <cellStyle name="Обычный 2 2 4 3 2" xfId="11080"/>
    <cellStyle name="Обычный 2 2 4 3 3" xfId="12192"/>
    <cellStyle name="Обычный 2 2 4_на 31.12.2009 скорр ОС_НЗС+УП" xfId="12193"/>
    <cellStyle name="Обычный 2 2 5" xfId="2035"/>
    <cellStyle name="Обычный 2 2 5 2" xfId="6256"/>
    <cellStyle name="Обычный 2 2 5 2 2" xfId="11081"/>
    <cellStyle name="Обычный 2 2 5 2 3" xfId="12194"/>
    <cellStyle name="Обычный 2 2 5 3" xfId="12195"/>
    <cellStyle name="Обычный 2 2 5 4" xfId="11532"/>
    <cellStyle name="Обычный 2 2 5_на 31.12.2009 скорр ОС_НЗС+УП" xfId="12196"/>
    <cellStyle name="Обычный 2 2 6" xfId="2036"/>
    <cellStyle name="Обычный 2 2 6 2" xfId="6257"/>
    <cellStyle name="Обычный 2 2 6 2 2" xfId="11082"/>
    <cellStyle name="Обычный 2 2 6 2 3" xfId="12197"/>
    <cellStyle name="Обычный 2 2 6 3" xfId="12198"/>
    <cellStyle name="Обычный 2 2 6 4" xfId="11507"/>
    <cellStyle name="Обычный 2 2 6_на 31.12.2009 скорр ОС_НЗС+УП" xfId="12199"/>
    <cellStyle name="Обычный 2 2 7" xfId="2037"/>
    <cellStyle name="Обычный 2 2 7 2" xfId="6258"/>
    <cellStyle name="Обычный 2 2 7 2 2" xfId="12201"/>
    <cellStyle name="Обычный 2 2 7 3" xfId="11083"/>
    <cellStyle name="Обычный 2 2 7 3 2" xfId="12202"/>
    <cellStyle name="Обычный 2 2 7 4" xfId="9526"/>
    <cellStyle name="Обычный 2 2 7 5" xfId="12200"/>
    <cellStyle name="Обычный 2 2 7 6" xfId="11557"/>
    <cellStyle name="Обычный 2 2 7_на 31.12.2009 скорр ОС_НЗС+УП" xfId="12203"/>
    <cellStyle name="Обычный 2 2 8" xfId="2038"/>
    <cellStyle name="Обычный 2 2 8 2" xfId="6259"/>
    <cellStyle name="Обычный 2 2 8 2 2" xfId="11084"/>
    <cellStyle name="Обычный 2 2 8 2 3" xfId="12205"/>
    <cellStyle name="Обычный 2 2 8 3" xfId="12206"/>
    <cellStyle name="Обычный 2 2 8 4" xfId="12204"/>
    <cellStyle name="Обычный 2 2 8_на 31.12.2009 скорр ОС_НЗС+УП" xfId="12207"/>
    <cellStyle name="Обычный 2 2 9" xfId="2039"/>
    <cellStyle name="Обычный 2 2 9 2" xfId="6260"/>
    <cellStyle name="Обычный 2 2 9 2 2" xfId="11085"/>
    <cellStyle name="Обычный 2 2 9 2 3" xfId="12209"/>
    <cellStyle name="Обычный 2 2 9 3" xfId="12210"/>
    <cellStyle name="Обычный 2 2 9 4" xfId="12208"/>
    <cellStyle name="Обычный 2 2 9_на 31.12.2009 скорр ОС_НЗС+УП" xfId="12211"/>
    <cellStyle name="Обычный 2 2_2 225 (антикриз)" xfId="2755"/>
    <cellStyle name="Обычный 2 20" xfId="2040"/>
    <cellStyle name="Обычный 2 20 2" xfId="6261"/>
    <cellStyle name="Обычный 2 20 2 2" xfId="6262"/>
    <cellStyle name="Обычный 2 20 3" xfId="11086"/>
    <cellStyle name="Обычный 2 21" xfId="2041"/>
    <cellStyle name="Обычный 2 21 2" xfId="6263"/>
    <cellStyle name="Обычный 2 21 3" xfId="11087"/>
    <cellStyle name="Обычный 2 22" xfId="2042"/>
    <cellStyle name="Обычный 2 22 2" xfId="6264"/>
    <cellStyle name="Обычный 2 23" xfId="2043"/>
    <cellStyle name="Обычный 2 23 2" xfId="11088"/>
    <cellStyle name="Обычный 2 24" xfId="2044"/>
    <cellStyle name="Обычный 2 24 2" xfId="11089"/>
    <cellStyle name="Обычный 2 25" xfId="2045"/>
    <cellStyle name="Обычный 2 25 2" xfId="11090"/>
    <cellStyle name="Обычный 2 26" xfId="2046"/>
    <cellStyle name="Обычный 2 26 2" xfId="9144"/>
    <cellStyle name="Обычный 2 27" xfId="6265"/>
    <cellStyle name="Обычный 2 27 2" xfId="11091"/>
    <cellStyle name="Обычный 2 28" xfId="6266"/>
    <cellStyle name="Обычный 2 29" xfId="6267"/>
    <cellStyle name="Обычный 2 29 2" xfId="11916"/>
    <cellStyle name="Обычный 2 3" xfId="2047"/>
    <cellStyle name="Обычный 2 3 10" xfId="6268"/>
    <cellStyle name="Обычный 2 3 11" xfId="6269"/>
    <cellStyle name="Обычный 2 3 12" xfId="6270"/>
    <cellStyle name="Обычный 2 3 13" xfId="6271"/>
    <cellStyle name="Обычный 2 3 14" xfId="6272"/>
    <cellStyle name="Обычный 2 3 15" xfId="6273"/>
    <cellStyle name="Обычный 2 3 16" xfId="9157"/>
    <cellStyle name="Обычный 2 3 16 2" xfId="11092"/>
    <cellStyle name="Обычный 2 3 16 3" xfId="12836"/>
    <cellStyle name="Обычный 2 3 17" xfId="11476"/>
    <cellStyle name="Обычный 2 3 2" xfId="2048"/>
    <cellStyle name="Обычный 2 3 2 2" xfId="6275"/>
    <cellStyle name="Обычный 2 3 2 2 2" xfId="6276"/>
    <cellStyle name="Обычный 2 3 2 2 2 2" xfId="6277"/>
    <cellStyle name="Обычный 2 3 2 2 2 2 2" xfId="10426"/>
    <cellStyle name="Обычный 2 3 2 2 2 2 2 2" xfId="12611"/>
    <cellStyle name="Обычный 2 3 2 2 2 2 3" xfId="12332"/>
    <cellStyle name="Обычный 2 3 2 2 2 3" xfId="10425"/>
    <cellStyle name="Обычный 2 3 2 2 2 3 2" xfId="12610"/>
    <cellStyle name="Обычный 2 3 2 2 2 4" xfId="12331"/>
    <cellStyle name="Обычный 2 3 2 2 3" xfId="6278"/>
    <cellStyle name="Обычный 2 3 2 2 3 2" xfId="10427"/>
    <cellStyle name="Обычный 2 3 2 2 3 2 2" xfId="12612"/>
    <cellStyle name="Обычный 2 3 2 2 3 3" xfId="12333"/>
    <cellStyle name="Обычный 2 3 2 2 4" xfId="10424"/>
    <cellStyle name="Обычный 2 3 2 2 4 2" xfId="12609"/>
    <cellStyle name="Обычный 2 3 2 2 5" xfId="12212"/>
    <cellStyle name="Обычный 2 3 2 3" xfId="6279"/>
    <cellStyle name="Обычный 2 3 2 3 2" xfId="6280"/>
    <cellStyle name="Обычный 2 3 2 3 2 2" xfId="6281"/>
    <cellStyle name="Обычный 2 3 2 3 2 2 2" xfId="10430"/>
    <cellStyle name="Обычный 2 3 2 3 2 2 2 2" xfId="12615"/>
    <cellStyle name="Обычный 2 3 2 3 2 2 3" xfId="12336"/>
    <cellStyle name="Обычный 2 3 2 3 2 3" xfId="10429"/>
    <cellStyle name="Обычный 2 3 2 3 2 3 2" xfId="12614"/>
    <cellStyle name="Обычный 2 3 2 3 2 4" xfId="12335"/>
    <cellStyle name="Обычный 2 3 2 3 3" xfId="6282"/>
    <cellStyle name="Обычный 2 3 2 3 3 2" xfId="10431"/>
    <cellStyle name="Обычный 2 3 2 3 3 2 2" xfId="12616"/>
    <cellStyle name="Обычный 2 3 2 3 3 3" xfId="12337"/>
    <cellStyle name="Обычный 2 3 2 3 4" xfId="10428"/>
    <cellStyle name="Обычный 2 3 2 3 4 2" xfId="12613"/>
    <cellStyle name="Обычный 2 3 2 3 5" xfId="12334"/>
    <cellStyle name="Обычный 2 3 2 4" xfId="6283"/>
    <cellStyle name="Обычный 2 3 2 4 2" xfId="6284"/>
    <cellStyle name="Обычный 2 3 2 4 2 2" xfId="10433"/>
    <cellStyle name="Обычный 2 3 2 4 2 2 2" xfId="12618"/>
    <cellStyle name="Обычный 2 3 2 4 2 3" xfId="12339"/>
    <cellStyle name="Обычный 2 3 2 4 3" xfId="10432"/>
    <cellStyle name="Обычный 2 3 2 4 3 2" xfId="12617"/>
    <cellStyle name="Обычный 2 3 2 4 4" xfId="12338"/>
    <cellStyle name="Обычный 2 3 2 5" xfId="6285"/>
    <cellStyle name="Обычный 2 3 2 5 2" xfId="10434"/>
    <cellStyle name="Обычный 2 3 2 5 2 2" xfId="12619"/>
    <cellStyle name="Обычный 2 3 2 5 3" xfId="12340"/>
    <cellStyle name="Обычный 2 3 2 6" xfId="6274"/>
    <cellStyle name="Обычный 2 3 2 6 2" xfId="11093"/>
    <cellStyle name="Обычный 2 3 2 7" xfId="11583"/>
    <cellStyle name="Обычный 2 3 3" xfId="2049"/>
    <cellStyle name="Обычный 2 3 3 2" xfId="10435"/>
    <cellStyle name="Обычный 2 3 3 2 2" xfId="12620"/>
    <cellStyle name="Обычный 2 3 3 3" xfId="11094"/>
    <cellStyle name="Обычный 2 3 3 4" xfId="11580"/>
    <cellStyle name="Обычный 2 3 3 5" xfId="12341"/>
    <cellStyle name="Обычный 2 3 4" xfId="2050"/>
    <cellStyle name="Обычный 2 3 4 2" xfId="10436"/>
    <cellStyle name="Обычный 2 3 4 2 2" xfId="12621"/>
    <cellStyle name="Обычный 2 3 4 3" xfId="11582"/>
    <cellStyle name="Обычный 2 3 4 4" xfId="12342"/>
    <cellStyle name="Обычный 2 3 5" xfId="2051"/>
    <cellStyle name="Обычный 2 3 5 2" xfId="10437"/>
    <cellStyle name="Обычный 2 3 5 2 2" xfId="12622"/>
    <cellStyle name="Обычный 2 3 5 3" xfId="11533"/>
    <cellStyle name="Обычный 2 3 6" xfId="2052"/>
    <cellStyle name="Обычный 2 3 6 2" xfId="10438"/>
    <cellStyle name="Обычный 2 3 6 2 2" xfId="12623"/>
    <cellStyle name="Обычный 2 3 6 3" xfId="11508"/>
    <cellStyle name="Обычный 2 3 6 4" xfId="12343"/>
    <cellStyle name="Обычный 2 3 7" xfId="2053"/>
    <cellStyle name="Обычный 2 3 7 2" xfId="10439"/>
    <cellStyle name="Обычный 2 3 7 2 2" xfId="12624"/>
    <cellStyle name="Обычный 2 3 7 3" xfId="11806"/>
    <cellStyle name="Обычный 2 3 7 4" xfId="12344"/>
    <cellStyle name="Обычный 2 3 8" xfId="6286"/>
    <cellStyle name="Обычный 2 3 8 2" xfId="10440"/>
    <cellStyle name="Обычный 2 3 8 2 2" xfId="12625"/>
    <cellStyle name="Обычный 2 3 8 3" xfId="12345"/>
    <cellStyle name="Обычный 2 3 9" xfId="6287"/>
    <cellStyle name="Обычный 2 3_2. Приложение Доп материалы согласованияБП_БП" xfId="6288"/>
    <cellStyle name="Обычный 2 30" xfId="6289"/>
    <cellStyle name="Обычный 2 31" xfId="6290"/>
    <cellStyle name="Обычный 2 32" xfId="6291"/>
    <cellStyle name="Обычный 2 33" xfId="6292"/>
    <cellStyle name="Обычный 2 34" xfId="6293"/>
    <cellStyle name="Обычный 2 35" xfId="6294"/>
    <cellStyle name="Обычный 2 36" xfId="6295"/>
    <cellStyle name="Обычный 2 37" xfId="6296"/>
    <cellStyle name="Обычный 2 38" xfId="6297"/>
    <cellStyle name="Обычный 2 39" xfId="6298"/>
    <cellStyle name="Обычный 2 4" xfId="2054"/>
    <cellStyle name="Обычный 2 4 10" xfId="11095"/>
    <cellStyle name="Обычный 2 4 2" xfId="2055"/>
    <cellStyle name="Обычный 2 4 2 2" xfId="2756"/>
    <cellStyle name="Обычный 2 4 2 2 2" xfId="6302"/>
    <cellStyle name="Обычный 2 4 2 2 2 2" xfId="6303"/>
    <cellStyle name="Обычный 2 4 2 2 2 2 2" xfId="10442"/>
    <cellStyle name="Обычный 2 4 2 2 2 2 2 2" xfId="12629"/>
    <cellStyle name="Обычный 2 4 2 2 2 2 3" xfId="12349"/>
    <cellStyle name="Обычный 2 4 2 2 2 3" xfId="10441"/>
    <cellStyle name="Обычный 2 4 2 2 2 3 2" xfId="12628"/>
    <cellStyle name="Обычный 2 4 2 2 2 4" xfId="11098"/>
    <cellStyle name="Обычный 2 4 2 2 2 5" xfId="12348"/>
    <cellStyle name="Обычный 2 4 2 2 3" xfId="6304"/>
    <cellStyle name="Обычный 2 4 2 2 3 2" xfId="10443"/>
    <cellStyle name="Обычный 2 4 2 2 3 2 2" xfId="12630"/>
    <cellStyle name="Обычный 2 4 2 2 3 3" xfId="11099"/>
    <cellStyle name="Обычный 2 4 2 2 3 4" xfId="12350"/>
    <cellStyle name="Обычный 2 4 2 2 4" xfId="6301"/>
    <cellStyle name="Обычный 2 4 2 2 4 2" xfId="12627"/>
    <cellStyle name="Обычный 2 4 2 2 5" xfId="11097"/>
    <cellStyle name="Обычный 2 4 2 2 6" xfId="11808"/>
    <cellStyle name="Обычный 2 4 2 2 7" xfId="12347"/>
    <cellStyle name="Обычный 2 4 2 3" xfId="6305"/>
    <cellStyle name="Обычный 2 4 2 3 2" xfId="6306"/>
    <cellStyle name="Обычный 2 4 2 3 2 2" xfId="6307"/>
    <cellStyle name="Обычный 2 4 2 3 2 2 2" xfId="10446"/>
    <cellStyle name="Обычный 2 4 2 3 2 2 2 2" xfId="12633"/>
    <cellStyle name="Обычный 2 4 2 3 2 2 3" xfId="12353"/>
    <cellStyle name="Обычный 2 4 2 3 2 3" xfId="10445"/>
    <cellStyle name="Обычный 2 4 2 3 2 3 2" xfId="12632"/>
    <cellStyle name="Обычный 2 4 2 3 2 4" xfId="12352"/>
    <cellStyle name="Обычный 2 4 2 3 3" xfId="6308"/>
    <cellStyle name="Обычный 2 4 2 3 3 2" xfId="10447"/>
    <cellStyle name="Обычный 2 4 2 3 3 2 2" xfId="12634"/>
    <cellStyle name="Обычный 2 4 2 3 3 3" xfId="12354"/>
    <cellStyle name="Обычный 2 4 2 3 4" xfId="10444"/>
    <cellStyle name="Обычный 2 4 2 3 4 2" xfId="12631"/>
    <cellStyle name="Обычный 2 4 2 3 5" xfId="11100"/>
    <cellStyle name="Обычный 2 4 2 3 6" xfId="12351"/>
    <cellStyle name="Обычный 2 4 2 4" xfId="6309"/>
    <cellStyle name="Обычный 2 4 2 4 2" xfId="6310"/>
    <cellStyle name="Обычный 2 4 2 4 2 2" xfId="10449"/>
    <cellStyle name="Обычный 2 4 2 4 2 2 2" xfId="12636"/>
    <cellStyle name="Обычный 2 4 2 4 2 3" xfId="12356"/>
    <cellStyle name="Обычный 2 4 2 4 3" xfId="10448"/>
    <cellStyle name="Обычный 2 4 2 4 3 2" xfId="12635"/>
    <cellStyle name="Обычный 2 4 2 4 4" xfId="11101"/>
    <cellStyle name="Обычный 2 4 2 4 5" xfId="12355"/>
    <cellStyle name="Обычный 2 4 2 5" xfId="6311"/>
    <cellStyle name="Обычный 2 4 2 5 2" xfId="10450"/>
    <cellStyle name="Обычный 2 4 2 5 2 2" xfId="12637"/>
    <cellStyle name="Обычный 2 4 2 5 3" xfId="12357"/>
    <cellStyle name="Обычный 2 4 2 6" xfId="6300"/>
    <cellStyle name="Обычный 2 4 2 6 2" xfId="12626"/>
    <cellStyle name="Обычный 2 4 2 7" xfId="11096"/>
    <cellStyle name="Обычный 2 4 2 8" xfId="12346"/>
    <cellStyle name="Обычный 2 4 3" xfId="2056"/>
    <cellStyle name="Обычный 2 4 3 2" xfId="6312"/>
    <cellStyle name="Обычный 2 4 3 2 2" xfId="6313"/>
    <cellStyle name="Обычный 2 4 3 2 2 2" xfId="10453"/>
    <cellStyle name="Обычный 2 4 3 2 2 2 2" xfId="12640"/>
    <cellStyle name="Обычный 2 4 3 2 2 3" xfId="12359"/>
    <cellStyle name="Обычный 2 4 3 2 3" xfId="10452"/>
    <cellStyle name="Обычный 2 4 3 2 3 2" xfId="12639"/>
    <cellStyle name="Обычный 2 4 3 2 4" xfId="11103"/>
    <cellStyle name="Обычный 2 4 3 2 5" xfId="12358"/>
    <cellStyle name="Обычный 2 4 3 3" xfId="6314"/>
    <cellStyle name="Обычный 2 4 3 3 2" xfId="10454"/>
    <cellStyle name="Обычный 2 4 3 3 2 2" xfId="12641"/>
    <cellStyle name="Обычный 2 4 3 3 3" xfId="11104"/>
    <cellStyle name="Обычный 2 4 3 3 4" xfId="12360"/>
    <cellStyle name="Обычный 2 4 3 4" xfId="10451"/>
    <cellStyle name="Обычный 2 4 3 4 2" xfId="12638"/>
    <cellStyle name="Обычный 2 4 3 5" xfId="11102"/>
    <cellStyle name="Обычный 2 4 3 6" xfId="11534"/>
    <cellStyle name="Обычный 2 4 4" xfId="2057"/>
    <cellStyle name="Обычный 2 4 4 2" xfId="6315"/>
    <cellStyle name="Обычный 2 4 4 2 2" xfId="6316"/>
    <cellStyle name="Обычный 2 4 4 2 2 2" xfId="10457"/>
    <cellStyle name="Обычный 2 4 4 2 2 2 2" xfId="12644"/>
    <cellStyle name="Обычный 2 4 4 2 2 3" xfId="12363"/>
    <cellStyle name="Обычный 2 4 4 2 3" xfId="10456"/>
    <cellStyle name="Обычный 2 4 4 2 3 2" xfId="12643"/>
    <cellStyle name="Обычный 2 4 4 2 4" xfId="12362"/>
    <cellStyle name="Обычный 2 4 4 3" xfId="6317"/>
    <cellStyle name="Обычный 2 4 4 3 2" xfId="10458"/>
    <cellStyle name="Обычный 2 4 4 3 2 2" xfId="12645"/>
    <cellStyle name="Обычный 2 4 4 3 3" xfId="12364"/>
    <cellStyle name="Обычный 2 4 4 4" xfId="10455"/>
    <cellStyle name="Обычный 2 4 4 4 2" xfId="12642"/>
    <cellStyle name="Обычный 2 4 4 5" xfId="11105"/>
    <cellStyle name="Обычный 2 4 4 6" xfId="11807"/>
    <cellStyle name="Обычный 2 4 4 7" xfId="12361"/>
    <cellStyle name="Обычный 2 4 5" xfId="2058"/>
    <cellStyle name="Обычный 2 4 5 2" xfId="6318"/>
    <cellStyle name="Обычный 2 4 5 2 2" xfId="10460"/>
    <cellStyle name="Обычный 2 4 5 2 2 2" xfId="12647"/>
    <cellStyle name="Обычный 2 4 5 2 3" xfId="12366"/>
    <cellStyle name="Обычный 2 4 5 3" xfId="10459"/>
    <cellStyle name="Обычный 2 4 5 3 2" xfId="12646"/>
    <cellStyle name="Обычный 2 4 5 4" xfId="11106"/>
    <cellStyle name="Обычный 2 4 5 5" xfId="12365"/>
    <cellStyle name="Обычный 2 4 6" xfId="2059"/>
    <cellStyle name="Обычный 2 4 6 2" xfId="10461"/>
    <cellStyle name="Обычный 2 4 6 2 2" xfId="12648"/>
    <cellStyle name="Обычный 2 4 6 3" xfId="11107"/>
    <cellStyle name="Обычный 2 4 6 4" xfId="12367"/>
    <cellStyle name="Обычный 2 4 7" xfId="2060"/>
    <cellStyle name="Обычный 2 4 7 2" xfId="10462"/>
    <cellStyle name="Обычный 2 4 7 2 2" xfId="12649"/>
    <cellStyle name="Обычный 2 4 7 3" xfId="12368"/>
    <cellStyle name="Обычный 2 4 8" xfId="6319"/>
    <cellStyle name="Обычный 2 4 8 2" xfId="10463"/>
    <cellStyle name="Обычный 2 4 8 2 2" xfId="12650"/>
    <cellStyle name="Обычный 2 4 8 3" xfId="12369"/>
    <cellStyle name="Обычный 2 4 9" xfId="6299"/>
    <cellStyle name="Обычный 2 4_2. Приложение Доп материалы согласованияБП_БП" xfId="6320"/>
    <cellStyle name="Обычный 2 40" xfId="6321"/>
    <cellStyle name="Обычный 2 41" xfId="6322"/>
    <cellStyle name="Обычный 2 42" xfId="6323"/>
    <cellStyle name="Обычный 2 43" xfId="6324"/>
    <cellStyle name="Обычный 2 44" xfId="6325"/>
    <cellStyle name="Обычный 2 45" xfId="6326"/>
    <cellStyle name="Обычный 2 46" xfId="6327"/>
    <cellStyle name="Обычный 2 47" xfId="6328"/>
    <cellStyle name="Обычный 2 48" xfId="6329"/>
    <cellStyle name="Обычный 2 49" xfId="6330"/>
    <cellStyle name="Обычный 2 5" xfId="2061"/>
    <cellStyle name="Обычный 2 5 10" xfId="6331"/>
    <cellStyle name="Обычный 2 5 10 2" xfId="11108"/>
    <cellStyle name="Обычный 2 5 10 3" xfId="12837"/>
    <cellStyle name="Обычный 2 5 2" xfId="2757"/>
    <cellStyle name="Обычный 2 5 2 2" xfId="10464"/>
    <cellStyle name="Обычный 2 5 2 2 2" xfId="12651"/>
    <cellStyle name="Обычный 2 5 2 3" xfId="11109"/>
    <cellStyle name="Обычный 2 5 2 4" xfId="11809"/>
    <cellStyle name="Обычный 2 5 3" xfId="6332"/>
    <cellStyle name="Обычный 2 5 3 2" xfId="10465"/>
    <cellStyle name="Обычный 2 5 3 2 2" xfId="12652"/>
    <cellStyle name="Обычный 2 5 3 3" xfId="11110"/>
    <cellStyle name="Обычный 2 5 3 4" xfId="12370"/>
    <cellStyle name="Обычный 2 5 4" xfId="6333"/>
    <cellStyle name="Обычный 2 5 4 2" xfId="11111"/>
    <cellStyle name="Обычный 2 5 5" xfId="6334"/>
    <cellStyle name="Обычный 2 5 5 2" xfId="11112"/>
    <cellStyle name="Обычный 2 5 6" xfId="6335"/>
    <cellStyle name="Обычный 2 5 7" xfId="6336"/>
    <cellStyle name="Обычный 2 5 8" xfId="6337"/>
    <cellStyle name="Обычный 2 5 9" xfId="6338"/>
    <cellStyle name="Обычный 2 5_46EE.2011(v1.0)" xfId="6339"/>
    <cellStyle name="Обычный 2 50" xfId="6340"/>
    <cellStyle name="Обычный 2 51" xfId="11426"/>
    <cellStyle name="Обычный 2 51 2" xfId="12867"/>
    <cellStyle name="Обычный 2 52" xfId="48"/>
    <cellStyle name="Обычный 2 53" xfId="6341"/>
    <cellStyle name="Обычный 2 54" xfId="11559"/>
    <cellStyle name="Обычный 2 56" xfId="6342"/>
    <cellStyle name="Обычный 2 57" xfId="6343"/>
    <cellStyle name="Обычный 2 6" xfId="2062"/>
    <cellStyle name="Обычный 2 6 2" xfId="2063"/>
    <cellStyle name="Обычный 2 6 2 2" xfId="11810"/>
    <cellStyle name="Обычный 2 6 3" xfId="2064"/>
    <cellStyle name="Обычный 2 6 4" xfId="2065"/>
    <cellStyle name="Обычный 2 6 5" xfId="2066"/>
    <cellStyle name="Обычный 2 6 6" xfId="2067"/>
    <cellStyle name="Обычный 2 6 7" xfId="2068"/>
    <cellStyle name="Обычный 2 6 8" xfId="2758"/>
    <cellStyle name="Обычный 2 6 8 2" xfId="11113"/>
    <cellStyle name="Обычный 2 6 9" xfId="6344"/>
    <cellStyle name="Обычный 2 6_46EE.2011(v1.0)" xfId="6345"/>
    <cellStyle name="Обычный 2 60" xfId="6346"/>
    <cellStyle name="Обычный 2 65" xfId="6347"/>
    <cellStyle name="Обычный 2 66" xfId="6348"/>
    <cellStyle name="Обычный 2 7" xfId="2069"/>
    <cellStyle name="Обычный 2 7 10" xfId="11535"/>
    <cellStyle name="Обычный 2 7 2" xfId="2070"/>
    <cellStyle name="Обычный 2 7 2 2" xfId="6350"/>
    <cellStyle name="Обычный 2 7 2 2 2" xfId="6351"/>
    <cellStyle name="Обычный 2 7 2 2 2 2" xfId="6352"/>
    <cellStyle name="Обычный 2 7 2 2 2 2 2" xfId="10469"/>
    <cellStyle name="Обычный 2 7 2 2 2 2 2 2" xfId="12656"/>
    <cellStyle name="Обычный 2 7 2 2 2 2 3" xfId="12374"/>
    <cellStyle name="Обычный 2 7 2 2 2 3" xfId="10468"/>
    <cellStyle name="Обычный 2 7 2 2 2 3 2" xfId="12655"/>
    <cellStyle name="Обычный 2 7 2 2 2 4" xfId="12373"/>
    <cellStyle name="Обычный 2 7 2 2 3" xfId="6353"/>
    <cellStyle name="Обычный 2 7 2 2 3 2" xfId="10470"/>
    <cellStyle name="Обычный 2 7 2 2 3 2 2" xfId="12657"/>
    <cellStyle name="Обычный 2 7 2 2 3 3" xfId="12375"/>
    <cellStyle name="Обычный 2 7 2 2 4" xfId="10467"/>
    <cellStyle name="Обычный 2 7 2 2 4 2" xfId="12654"/>
    <cellStyle name="Обычный 2 7 2 2 5" xfId="12372"/>
    <cellStyle name="Обычный 2 7 2 3" xfId="6354"/>
    <cellStyle name="Обычный 2 7 2 3 2" xfId="6355"/>
    <cellStyle name="Обычный 2 7 2 3 2 2" xfId="6356"/>
    <cellStyle name="Обычный 2 7 2 3 2 2 2" xfId="10473"/>
    <cellStyle name="Обычный 2 7 2 3 2 2 2 2" xfId="12660"/>
    <cellStyle name="Обычный 2 7 2 3 2 2 3" xfId="12378"/>
    <cellStyle name="Обычный 2 7 2 3 2 3" xfId="10472"/>
    <cellStyle name="Обычный 2 7 2 3 2 3 2" xfId="12659"/>
    <cellStyle name="Обычный 2 7 2 3 2 4" xfId="12377"/>
    <cellStyle name="Обычный 2 7 2 3 3" xfId="6357"/>
    <cellStyle name="Обычный 2 7 2 3 3 2" xfId="10474"/>
    <cellStyle name="Обычный 2 7 2 3 3 2 2" xfId="12661"/>
    <cellStyle name="Обычный 2 7 2 3 3 3" xfId="12379"/>
    <cellStyle name="Обычный 2 7 2 3 4" xfId="10471"/>
    <cellStyle name="Обычный 2 7 2 3 4 2" xfId="12658"/>
    <cellStyle name="Обычный 2 7 2 3 5" xfId="12376"/>
    <cellStyle name="Обычный 2 7 2 4" xfId="6358"/>
    <cellStyle name="Обычный 2 7 2 4 2" xfId="6359"/>
    <cellStyle name="Обычный 2 7 2 4 2 2" xfId="10476"/>
    <cellStyle name="Обычный 2 7 2 4 2 2 2" xfId="12663"/>
    <cellStyle name="Обычный 2 7 2 4 2 3" xfId="12381"/>
    <cellStyle name="Обычный 2 7 2 4 3" xfId="10475"/>
    <cellStyle name="Обычный 2 7 2 4 3 2" xfId="12662"/>
    <cellStyle name="Обычный 2 7 2 4 4" xfId="12380"/>
    <cellStyle name="Обычный 2 7 2 5" xfId="6360"/>
    <cellStyle name="Обычный 2 7 2 5 2" xfId="10477"/>
    <cellStyle name="Обычный 2 7 2 5 2 2" xfId="12664"/>
    <cellStyle name="Обычный 2 7 2 5 3" xfId="12382"/>
    <cellStyle name="Обычный 2 7 2 6" xfId="10466"/>
    <cellStyle name="Обычный 2 7 2 6 2" xfId="12653"/>
    <cellStyle name="Обычный 2 7 2 7" xfId="11115"/>
    <cellStyle name="Обычный 2 7 2 8" xfId="11811"/>
    <cellStyle name="Обычный 2 7 2 9" xfId="12371"/>
    <cellStyle name="Обычный 2 7 3" xfId="2071"/>
    <cellStyle name="Обычный 2 7 3 2" xfId="6361"/>
    <cellStyle name="Обычный 2 7 3 2 2" xfId="6362"/>
    <cellStyle name="Обычный 2 7 3 2 2 2" xfId="10480"/>
    <cellStyle name="Обычный 2 7 3 2 2 2 2" xfId="12667"/>
    <cellStyle name="Обычный 2 7 3 2 2 3" xfId="12385"/>
    <cellStyle name="Обычный 2 7 3 2 3" xfId="10479"/>
    <cellStyle name="Обычный 2 7 3 2 3 2" xfId="12666"/>
    <cellStyle name="Обычный 2 7 3 2 4" xfId="12384"/>
    <cellStyle name="Обычный 2 7 3 3" xfId="6363"/>
    <cellStyle name="Обычный 2 7 3 3 2" xfId="10481"/>
    <cellStyle name="Обычный 2 7 3 3 2 2" xfId="12668"/>
    <cellStyle name="Обычный 2 7 3 3 3" xfId="12386"/>
    <cellStyle name="Обычный 2 7 3 4" xfId="10478"/>
    <cellStyle name="Обычный 2 7 3 4 2" xfId="12665"/>
    <cellStyle name="Обычный 2 7 3 5" xfId="11116"/>
    <cellStyle name="Обычный 2 7 3 6" xfId="12383"/>
    <cellStyle name="Обычный 2 7 4" xfId="2072"/>
    <cellStyle name="Обычный 2 7 4 2" xfId="6364"/>
    <cellStyle name="Обычный 2 7 4 2 2" xfId="6365"/>
    <cellStyle name="Обычный 2 7 4 2 2 2" xfId="10484"/>
    <cellStyle name="Обычный 2 7 4 2 2 2 2" xfId="12671"/>
    <cellStyle name="Обычный 2 7 4 2 2 3" xfId="12389"/>
    <cellStyle name="Обычный 2 7 4 2 3" xfId="10483"/>
    <cellStyle name="Обычный 2 7 4 2 3 2" xfId="12670"/>
    <cellStyle name="Обычный 2 7 4 2 4" xfId="12388"/>
    <cellStyle name="Обычный 2 7 4 3" xfId="6366"/>
    <cellStyle name="Обычный 2 7 4 3 2" xfId="10485"/>
    <cellStyle name="Обычный 2 7 4 3 2 2" xfId="12672"/>
    <cellStyle name="Обычный 2 7 4 3 3" xfId="12390"/>
    <cellStyle name="Обычный 2 7 4 4" xfId="10482"/>
    <cellStyle name="Обычный 2 7 4 4 2" xfId="12669"/>
    <cellStyle name="Обычный 2 7 4 5" xfId="12387"/>
    <cellStyle name="Обычный 2 7 5" xfId="2073"/>
    <cellStyle name="Обычный 2 7 5 2" xfId="6367"/>
    <cellStyle name="Обычный 2 7 5 2 2" xfId="10487"/>
    <cellStyle name="Обычный 2 7 5 2 2 2" xfId="12674"/>
    <cellStyle name="Обычный 2 7 5 2 3" xfId="12392"/>
    <cellStyle name="Обычный 2 7 5 3" xfId="10486"/>
    <cellStyle name="Обычный 2 7 5 3 2" xfId="12673"/>
    <cellStyle name="Обычный 2 7 5 4" xfId="12391"/>
    <cellStyle name="Обычный 2 7 6" xfId="2074"/>
    <cellStyle name="Обычный 2 7 6 2" xfId="10488"/>
    <cellStyle name="Обычный 2 7 6 2 2" xfId="12675"/>
    <cellStyle name="Обычный 2 7 6 3" xfId="12393"/>
    <cellStyle name="Обычный 2 7 7" xfId="2075"/>
    <cellStyle name="Обычный 2 7 7 2" xfId="10489"/>
    <cellStyle name="Обычный 2 7 7 2 2" xfId="12676"/>
    <cellStyle name="Обычный 2 7 7 3" xfId="12394"/>
    <cellStyle name="Обычный 2 7 8" xfId="6368"/>
    <cellStyle name="Обычный 2 7 8 2" xfId="10490"/>
    <cellStyle name="Обычный 2 7 8 2 2" xfId="12677"/>
    <cellStyle name="Обычный 2 7 8 3" xfId="12395"/>
    <cellStyle name="Обычный 2 7 9" xfId="6349"/>
    <cellStyle name="Обычный 2 7 9 2" xfId="11114"/>
    <cellStyle name="Обычный 2 7_2. Приложение Доп материалы согласованияБП_БП" xfId="6369"/>
    <cellStyle name="Обычный 2 70" xfId="6370"/>
    <cellStyle name="Обычный 2 71" xfId="6371"/>
    <cellStyle name="Обычный 2 74" xfId="6372"/>
    <cellStyle name="Обычный 2 77" xfId="6373"/>
    <cellStyle name="Обычный 2 8" xfId="2076"/>
    <cellStyle name="Обычный 2 8 10" xfId="11536"/>
    <cellStyle name="Обычный 2 8 2" xfId="2077"/>
    <cellStyle name="Обычный 2 8 2 2" xfId="6375"/>
    <cellStyle name="Обычный 2 8 2 2 2" xfId="6376"/>
    <cellStyle name="Обычный 2 8 2 2 2 2" xfId="6377"/>
    <cellStyle name="Обычный 2 8 2 2 2 2 2" xfId="10494"/>
    <cellStyle name="Обычный 2 8 2 2 2 2 2 2" xfId="12681"/>
    <cellStyle name="Обычный 2 8 2 2 2 2 3" xfId="12399"/>
    <cellStyle name="Обычный 2 8 2 2 2 3" xfId="10493"/>
    <cellStyle name="Обычный 2 8 2 2 2 3 2" xfId="12680"/>
    <cellStyle name="Обычный 2 8 2 2 2 4" xfId="12398"/>
    <cellStyle name="Обычный 2 8 2 2 3" xfId="6378"/>
    <cellStyle name="Обычный 2 8 2 2 3 2" xfId="10495"/>
    <cellStyle name="Обычный 2 8 2 2 3 2 2" xfId="12682"/>
    <cellStyle name="Обычный 2 8 2 2 3 3" xfId="12400"/>
    <cellStyle name="Обычный 2 8 2 2 4" xfId="10492"/>
    <cellStyle name="Обычный 2 8 2 2 4 2" xfId="12679"/>
    <cellStyle name="Обычный 2 8 2 2 5" xfId="12397"/>
    <cellStyle name="Обычный 2 8 2 3" xfId="6379"/>
    <cellStyle name="Обычный 2 8 2 3 2" xfId="6380"/>
    <cellStyle name="Обычный 2 8 2 3 2 2" xfId="6381"/>
    <cellStyle name="Обычный 2 8 2 3 2 2 2" xfId="10498"/>
    <cellStyle name="Обычный 2 8 2 3 2 2 2 2" xfId="12685"/>
    <cellStyle name="Обычный 2 8 2 3 2 2 3" xfId="12403"/>
    <cellStyle name="Обычный 2 8 2 3 2 3" xfId="10497"/>
    <cellStyle name="Обычный 2 8 2 3 2 3 2" xfId="12684"/>
    <cellStyle name="Обычный 2 8 2 3 2 4" xfId="12402"/>
    <cellStyle name="Обычный 2 8 2 3 3" xfId="6382"/>
    <cellStyle name="Обычный 2 8 2 3 3 2" xfId="10499"/>
    <cellStyle name="Обычный 2 8 2 3 3 2 2" xfId="12686"/>
    <cellStyle name="Обычный 2 8 2 3 3 3" xfId="12404"/>
    <cellStyle name="Обычный 2 8 2 3 4" xfId="10496"/>
    <cellStyle name="Обычный 2 8 2 3 4 2" xfId="12683"/>
    <cellStyle name="Обычный 2 8 2 3 5" xfId="12401"/>
    <cellStyle name="Обычный 2 8 2 4" xfId="6383"/>
    <cellStyle name="Обычный 2 8 2 4 2" xfId="6384"/>
    <cellStyle name="Обычный 2 8 2 4 2 2" xfId="10501"/>
    <cellStyle name="Обычный 2 8 2 4 2 2 2" xfId="12688"/>
    <cellStyle name="Обычный 2 8 2 4 2 3" xfId="12406"/>
    <cellStyle name="Обычный 2 8 2 4 3" xfId="10500"/>
    <cellStyle name="Обычный 2 8 2 4 3 2" xfId="12687"/>
    <cellStyle name="Обычный 2 8 2 4 4" xfId="12405"/>
    <cellStyle name="Обычный 2 8 2 5" xfId="6385"/>
    <cellStyle name="Обычный 2 8 2 5 2" xfId="10502"/>
    <cellStyle name="Обычный 2 8 2 5 2 2" xfId="12689"/>
    <cellStyle name="Обычный 2 8 2 5 3" xfId="12407"/>
    <cellStyle name="Обычный 2 8 2 6" xfId="10491"/>
    <cellStyle name="Обычный 2 8 2 6 2" xfId="12678"/>
    <cellStyle name="Обычный 2 8 2 7" xfId="11118"/>
    <cellStyle name="Обычный 2 8 2 7 2" xfId="12838"/>
    <cellStyle name="Обычный 2 8 2 8" xfId="11812"/>
    <cellStyle name="Обычный 2 8 2 9" xfId="12396"/>
    <cellStyle name="Обычный 2 8 3" xfId="2078"/>
    <cellStyle name="Обычный 2 8 3 2" xfId="6386"/>
    <cellStyle name="Обычный 2 8 3 2 2" xfId="6387"/>
    <cellStyle name="Обычный 2 8 3 2 2 2" xfId="10505"/>
    <cellStyle name="Обычный 2 8 3 2 2 2 2" xfId="12692"/>
    <cellStyle name="Обычный 2 8 3 2 2 3" xfId="12410"/>
    <cellStyle name="Обычный 2 8 3 2 3" xfId="10504"/>
    <cellStyle name="Обычный 2 8 3 2 3 2" xfId="12691"/>
    <cellStyle name="Обычный 2 8 3 2 4" xfId="12409"/>
    <cellStyle name="Обычный 2 8 3 3" xfId="6388"/>
    <cellStyle name="Обычный 2 8 3 3 2" xfId="10506"/>
    <cellStyle name="Обычный 2 8 3 3 2 2" xfId="12693"/>
    <cellStyle name="Обычный 2 8 3 3 3" xfId="12411"/>
    <cellStyle name="Обычный 2 8 3 4" xfId="10503"/>
    <cellStyle name="Обычный 2 8 3 4 2" xfId="12690"/>
    <cellStyle name="Обычный 2 8 3 5" xfId="12408"/>
    <cellStyle name="Обычный 2 8 4" xfId="2079"/>
    <cellStyle name="Обычный 2 8 4 2" xfId="6389"/>
    <cellStyle name="Обычный 2 8 4 2 2" xfId="6390"/>
    <cellStyle name="Обычный 2 8 4 2 2 2" xfId="10509"/>
    <cellStyle name="Обычный 2 8 4 2 2 2 2" xfId="12696"/>
    <cellStyle name="Обычный 2 8 4 2 2 3" xfId="12414"/>
    <cellStyle name="Обычный 2 8 4 2 3" xfId="10508"/>
    <cellStyle name="Обычный 2 8 4 2 3 2" xfId="12695"/>
    <cellStyle name="Обычный 2 8 4 2 4" xfId="12413"/>
    <cellStyle name="Обычный 2 8 4 3" xfId="6391"/>
    <cellStyle name="Обычный 2 8 4 3 2" xfId="10510"/>
    <cellStyle name="Обычный 2 8 4 3 2 2" xfId="12697"/>
    <cellStyle name="Обычный 2 8 4 3 3" xfId="12415"/>
    <cellStyle name="Обычный 2 8 4 4" xfId="10507"/>
    <cellStyle name="Обычный 2 8 4 4 2" xfId="12694"/>
    <cellStyle name="Обычный 2 8 4 5" xfId="12412"/>
    <cellStyle name="Обычный 2 8 5" xfId="2080"/>
    <cellStyle name="Обычный 2 8 5 2" xfId="6392"/>
    <cellStyle name="Обычный 2 8 5 2 2" xfId="10512"/>
    <cellStyle name="Обычный 2 8 5 2 2 2" xfId="12699"/>
    <cellStyle name="Обычный 2 8 5 2 3" xfId="12417"/>
    <cellStyle name="Обычный 2 8 5 3" xfId="10511"/>
    <cellStyle name="Обычный 2 8 5 3 2" xfId="12698"/>
    <cellStyle name="Обычный 2 8 5 4" xfId="12416"/>
    <cellStyle name="Обычный 2 8 6" xfId="2081"/>
    <cellStyle name="Обычный 2 8 6 2" xfId="10513"/>
    <cellStyle name="Обычный 2 8 6 2 2" xfId="12700"/>
    <cellStyle name="Обычный 2 8 6 3" xfId="12418"/>
    <cellStyle name="Обычный 2 8 7" xfId="2082"/>
    <cellStyle name="Обычный 2 8 7 2" xfId="10514"/>
    <cellStyle name="Обычный 2 8 7 2 2" xfId="12701"/>
    <cellStyle name="Обычный 2 8 7 3" xfId="12419"/>
    <cellStyle name="Обычный 2 8 8" xfId="6393"/>
    <cellStyle name="Обычный 2 8 8 2" xfId="10515"/>
    <cellStyle name="Обычный 2 8 8 2 2" xfId="12702"/>
    <cellStyle name="Обычный 2 8 8 3" xfId="12420"/>
    <cellStyle name="Обычный 2 8 9" xfId="6374"/>
    <cellStyle name="Обычный 2 8 9 2" xfId="11117"/>
    <cellStyle name="Обычный 2 8_2. Приложение Доп материалы согласованияБП_БП" xfId="6394"/>
    <cellStyle name="Обычный 2 9" xfId="2083"/>
    <cellStyle name="Обычный 2 9 10" xfId="11537"/>
    <cellStyle name="Обычный 2 9 2" xfId="2084"/>
    <cellStyle name="Обычный 2 9 2 2" xfId="6396"/>
    <cellStyle name="Обычный 2 9 2 2 2" xfId="6397"/>
    <cellStyle name="Обычный 2 9 2 2 2 2" xfId="6398"/>
    <cellStyle name="Обычный 2 9 2 2 2 2 2" xfId="10519"/>
    <cellStyle name="Обычный 2 9 2 2 2 2 2 2" xfId="12706"/>
    <cellStyle name="Обычный 2 9 2 2 2 2 3" xfId="12424"/>
    <cellStyle name="Обычный 2 9 2 2 2 3" xfId="10518"/>
    <cellStyle name="Обычный 2 9 2 2 2 3 2" xfId="12705"/>
    <cellStyle name="Обычный 2 9 2 2 2 4" xfId="12423"/>
    <cellStyle name="Обычный 2 9 2 2 3" xfId="6399"/>
    <cellStyle name="Обычный 2 9 2 2 3 2" xfId="10520"/>
    <cellStyle name="Обычный 2 9 2 2 3 2 2" xfId="12707"/>
    <cellStyle name="Обычный 2 9 2 2 3 3" xfId="12425"/>
    <cellStyle name="Обычный 2 9 2 2 4" xfId="10517"/>
    <cellStyle name="Обычный 2 9 2 2 4 2" xfId="12704"/>
    <cellStyle name="Обычный 2 9 2 2 5" xfId="12422"/>
    <cellStyle name="Обычный 2 9 2 3" xfId="6400"/>
    <cellStyle name="Обычный 2 9 2 3 2" xfId="6401"/>
    <cellStyle name="Обычный 2 9 2 3 2 2" xfId="6402"/>
    <cellStyle name="Обычный 2 9 2 3 2 2 2" xfId="10523"/>
    <cellStyle name="Обычный 2 9 2 3 2 2 2 2" xfId="12710"/>
    <cellStyle name="Обычный 2 9 2 3 2 2 3" xfId="12428"/>
    <cellStyle name="Обычный 2 9 2 3 2 3" xfId="10522"/>
    <cellStyle name="Обычный 2 9 2 3 2 3 2" xfId="12709"/>
    <cellStyle name="Обычный 2 9 2 3 2 4" xfId="12427"/>
    <cellStyle name="Обычный 2 9 2 3 3" xfId="6403"/>
    <cellStyle name="Обычный 2 9 2 3 3 2" xfId="10524"/>
    <cellStyle name="Обычный 2 9 2 3 3 2 2" xfId="12711"/>
    <cellStyle name="Обычный 2 9 2 3 3 3" xfId="12429"/>
    <cellStyle name="Обычный 2 9 2 3 4" xfId="10521"/>
    <cellStyle name="Обычный 2 9 2 3 4 2" xfId="12708"/>
    <cellStyle name="Обычный 2 9 2 3 5" xfId="12426"/>
    <cellStyle name="Обычный 2 9 2 4" xfId="6404"/>
    <cellStyle name="Обычный 2 9 2 4 2" xfId="6405"/>
    <cellStyle name="Обычный 2 9 2 4 2 2" xfId="10526"/>
    <cellStyle name="Обычный 2 9 2 4 2 2 2" xfId="12713"/>
    <cellStyle name="Обычный 2 9 2 4 2 3" xfId="12431"/>
    <cellStyle name="Обычный 2 9 2 4 3" xfId="10525"/>
    <cellStyle name="Обычный 2 9 2 4 3 2" xfId="12712"/>
    <cellStyle name="Обычный 2 9 2 4 4" xfId="12430"/>
    <cellStyle name="Обычный 2 9 2 5" xfId="6406"/>
    <cellStyle name="Обычный 2 9 2 5 2" xfId="10527"/>
    <cellStyle name="Обычный 2 9 2 5 2 2" xfId="12714"/>
    <cellStyle name="Обычный 2 9 2 5 3" xfId="12432"/>
    <cellStyle name="Обычный 2 9 2 6" xfId="10516"/>
    <cellStyle name="Обычный 2 9 2 6 2" xfId="12703"/>
    <cellStyle name="Обычный 2 9 2 7" xfId="11813"/>
    <cellStyle name="Обычный 2 9 2 8" xfId="12421"/>
    <cellStyle name="Обычный 2 9 3" xfId="2085"/>
    <cellStyle name="Обычный 2 9 3 2" xfId="6407"/>
    <cellStyle name="Обычный 2 9 3 2 2" xfId="6408"/>
    <cellStyle name="Обычный 2 9 3 2 2 2" xfId="10530"/>
    <cellStyle name="Обычный 2 9 3 2 2 2 2" xfId="12717"/>
    <cellStyle name="Обычный 2 9 3 2 2 3" xfId="12435"/>
    <cellStyle name="Обычный 2 9 3 2 3" xfId="10529"/>
    <cellStyle name="Обычный 2 9 3 2 3 2" xfId="12716"/>
    <cellStyle name="Обычный 2 9 3 2 4" xfId="12434"/>
    <cellStyle name="Обычный 2 9 3 3" xfId="6409"/>
    <cellStyle name="Обычный 2 9 3 3 2" xfId="10531"/>
    <cellStyle name="Обычный 2 9 3 3 2 2" xfId="12718"/>
    <cellStyle name="Обычный 2 9 3 3 3" xfId="12436"/>
    <cellStyle name="Обычный 2 9 3 4" xfId="10528"/>
    <cellStyle name="Обычный 2 9 3 4 2" xfId="12715"/>
    <cellStyle name="Обычный 2 9 3 5" xfId="12433"/>
    <cellStyle name="Обычный 2 9 4" xfId="2086"/>
    <cellStyle name="Обычный 2 9 4 2" xfId="6410"/>
    <cellStyle name="Обычный 2 9 4 2 2" xfId="6411"/>
    <cellStyle name="Обычный 2 9 4 2 2 2" xfId="10534"/>
    <cellStyle name="Обычный 2 9 4 2 2 2 2" xfId="12721"/>
    <cellStyle name="Обычный 2 9 4 2 2 3" xfId="12439"/>
    <cellStyle name="Обычный 2 9 4 2 3" xfId="10533"/>
    <cellStyle name="Обычный 2 9 4 2 3 2" xfId="12720"/>
    <cellStyle name="Обычный 2 9 4 2 4" xfId="12438"/>
    <cellStyle name="Обычный 2 9 4 3" xfId="6412"/>
    <cellStyle name="Обычный 2 9 4 3 2" xfId="10535"/>
    <cellStyle name="Обычный 2 9 4 3 2 2" xfId="12722"/>
    <cellStyle name="Обычный 2 9 4 3 3" xfId="12440"/>
    <cellStyle name="Обычный 2 9 4 4" xfId="10532"/>
    <cellStyle name="Обычный 2 9 4 4 2" xfId="12719"/>
    <cellStyle name="Обычный 2 9 4 5" xfId="12437"/>
    <cellStyle name="Обычный 2 9 5" xfId="2087"/>
    <cellStyle name="Обычный 2 9 5 2" xfId="6413"/>
    <cellStyle name="Обычный 2 9 5 2 2" xfId="10537"/>
    <cellStyle name="Обычный 2 9 5 2 2 2" xfId="12724"/>
    <cellStyle name="Обычный 2 9 5 2 3" xfId="12442"/>
    <cellStyle name="Обычный 2 9 5 3" xfId="10536"/>
    <cellStyle name="Обычный 2 9 5 3 2" xfId="12723"/>
    <cellStyle name="Обычный 2 9 5 4" xfId="12441"/>
    <cellStyle name="Обычный 2 9 6" xfId="2088"/>
    <cellStyle name="Обычный 2 9 6 2" xfId="10538"/>
    <cellStyle name="Обычный 2 9 6 2 2" xfId="12725"/>
    <cellStyle name="Обычный 2 9 6 3" xfId="12443"/>
    <cellStyle name="Обычный 2 9 7" xfId="2089"/>
    <cellStyle name="Обычный 2 9 7 2" xfId="10539"/>
    <cellStyle name="Обычный 2 9 7 2 2" xfId="12726"/>
    <cellStyle name="Обычный 2 9 7 3" xfId="12444"/>
    <cellStyle name="Обычный 2 9 8" xfId="6414"/>
    <cellStyle name="Обычный 2 9 8 2" xfId="10540"/>
    <cellStyle name="Обычный 2 9 8 2 2" xfId="12727"/>
    <cellStyle name="Обычный 2 9 8 3" xfId="12445"/>
    <cellStyle name="Обычный 2 9 9" xfId="6395"/>
    <cellStyle name="Обычный 2 9 9 2" xfId="11119"/>
    <cellStyle name="Обычный 2 9_2. Приложение Доп материалы согласованияБП_БП" xfId="6415"/>
    <cellStyle name="Обычный 2_0902 выручка сбыты МО (ок) " xfId="6416"/>
    <cellStyle name="Обычный 20" xfId="2090"/>
    <cellStyle name="Обычный 20 2" xfId="6417"/>
    <cellStyle name="Обычный 20 2 2" xfId="8998"/>
    <cellStyle name="Обычный 20 2 2 2" xfId="10603"/>
    <cellStyle name="Обычный 20 2 2 2 2" xfId="12806"/>
    <cellStyle name="Обычный 20 2 2 3" xfId="12531"/>
    <cellStyle name="Обычный 20 2 3" xfId="10542"/>
    <cellStyle name="Обычный 20 2 3 2" xfId="12729"/>
    <cellStyle name="Обычный 20 2 4" xfId="11121"/>
    <cellStyle name="Обычный 20 2 5" xfId="11589"/>
    <cellStyle name="Обычный 20 2 6" xfId="12447"/>
    <cellStyle name="Обычный 20 3" xfId="6418"/>
    <cellStyle name="Обычный 20 3 2" xfId="9145"/>
    <cellStyle name="Обычный 20 3 2 2" xfId="10615"/>
    <cellStyle name="Обычный 20 3 2 2 2" xfId="12818"/>
    <cellStyle name="Обычный 20 3 2 3" xfId="12541"/>
    <cellStyle name="Обычный 20 4" xfId="10541"/>
    <cellStyle name="Обычный 20 4 2" xfId="12728"/>
    <cellStyle name="Обычный 20 5" xfId="11120"/>
    <cellStyle name="Обычный 20 6" xfId="12446"/>
    <cellStyle name="Обычный 21" xfId="2091"/>
    <cellStyle name="Обычный 21 2" xfId="6419"/>
    <cellStyle name="Обычный 21 2 2" xfId="8999"/>
    <cellStyle name="Обычный 21 2 2 2" xfId="10604"/>
    <cellStyle name="Обычный 21 2 2 2 2" xfId="12807"/>
    <cellStyle name="Обычный 21 2 2 3" xfId="12532"/>
    <cellStyle name="Обычный 21 2 3" xfId="10544"/>
    <cellStyle name="Обычный 21 2 3 2" xfId="12731"/>
    <cellStyle name="Обычный 21 2 4" xfId="12449"/>
    <cellStyle name="Обычный 21 3" xfId="6420"/>
    <cellStyle name="Обычный 21 3 2" xfId="10545"/>
    <cellStyle name="Обычный 21 3 2 2" xfId="12732"/>
    <cellStyle name="Обычный 21 3 3" xfId="12450"/>
    <cellStyle name="Обычный 21 4" xfId="10543"/>
    <cellStyle name="Обычный 21 4 2" xfId="12730"/>
    <cellStyle name="Обычный 21 5" xfId="11122"/>
    <cellStyle name="Обычный 21 6" xfId="12213"/>
    <cellStyle name="Обычный 21 7" xfId="12448"/>
    <cellStyle name="Обычный 22" xfId="2092"/>
    <cellStyle name="Обычный 22 2" xfId="6422"/>
    <cellStyle name="Обычный 22 2 2" xfId="12214"/>
    <cellStyle name="Обычный 22 3" xfId="6421"/>
    <cellStyle name="Обычный 22 3 2" xfId="11123"/>
    <cellStyle name="Обычный 22 3 3" xfId="12839"/>
    <cellStyle name="Обычный 23" xfId="2093"/>
    <cellStyle name="Обычный 23 2" xfId="6424"/>
    <cellStyle name="Обычный 23 3" xfId="6425"/>
    <cellStyle name="Обычный 23 4" xfId="6423"/>
    <cellStyle name="Обычный 23 4 2" xfId="11124"/>
    <cellStyle name="Обычный 24" xfId="2836"/>
    <cellStyle name="Обычный 24 2" xfId="6427"/>
    <cellStyle name="Обычный 24 3" xfId="6426"/>
    <cellStyle name="Обычный 24 3 2" xfId="12733"/>
    <cellStyle name="Обычный 24 4" xfId="9303"/>
    <cellStyle name="Обычный 24 5" xfId="12451"/>
    <cellStyle name="Обычный 25" xfId="6428"/>
    <cellStyle name="Обычный 25 2" xfId="6429"/>
    <cellStyle name="Обычный 25 3" xfId="6430"/>
    <cellStyle name="Обычный 25 4" xfId="6431"/>
    <cellStyle name="Обычный 25 5" xfId="6432"/>
    <cellStyle name="Обычный 25 6" xfId="6433"/>
    <cellStyle name="Обычный 25 7" xfId="10546"/>
    <cellStyle name="Обычный 25 7 2" xfId="12734"/>
    <cellStyle name="Обычный 25 8" xfId="11125"/>
    <cellStyle name="Обычный 25 9" xfId="12452"/>
    <cellStyle name="Обычный 26" xfId="6434"/>
    <cellStyle name="Обычный 26 2" xfId="6435"/>
    <cellStyle name="Обычный 26 3" xfId="10547"/>
    <cellStyle name="Обычный 26 3 2" xfId="12735"/>
    <cellStyle name="Обычный 26 4" xfId="12453"/>
    <cellStyle name="Обычный 27" xfId="6436"/>
    <cellStyle name="Обычный 27 2" xfId="6437"/>
    <cellStyle name="Обычный 27 3" xfId="11126"/>
    <cellStyle name="Обычный 28" xfId="6438"/>
    <cellStyle name="Обычный 28 2" xfId="6439"/>
    <cellStyle name="Обычный 28 3" xfId="11127"/>
    <cellStyle name="Обычный 29" xfId="6440"/>
    <cellStyle name="Обычный 29 2" xfId="6441"/>
    <cellStyle name="Обычный 29 3" xfId="11128"/>
    <cellStyle name="Обычный 3" xfId="2094"/>
    <cellStyle name="Обычный 3 10" xfId="2095"/>
    <cellStyle name="Обычный 3 10 10" xfId="6442"/>
    <cellStyle name="Обычный 3 10 11" xfId="6443"/>
    <cellStyle name="Обычный 3 10 12" xfId="6444"/>
    <cellStyle name="Обычный 3 10 13" xfId="6445"/>
    <cellStyle name="Обычный 3 10 14" xfId="6446"/>
    <cellStyle name="Обычный 3 10 15" xfId="6447"/>
    <cellStyle name="Обычный 3 10 16" xfId="6448"/>
    <cellStyle name="Обычный 3 10 17" xfId="11129"/>
    <cellStyle name="Обычный 3 10 18" xfId="11814"/>
    <cellStyle name="Обычный 3 10 2" xfId="6449"/>
    <cellStyle name="Обычный 3 10 2 2" xfId="12215"/>
    <cellStyle name="Обычный 3 10 2 2 2" xfId="12216"/>
    <cellStyle name="Обычный 3 10 2 2 6" xfId="12217"/>
    <cellStyle name="Обычный 3 10 2 3" xfId="12218"/>
    <cellStyle name="Обычный 3 10 3" xfId="6450"/>
    <cellStyle name="Обычный 3 10 3 2" xfId="12219"/>
    <cellStyle name="Обычный 3 10 4" xfId="6451"/>
    <cellStyle name="Обычный 3 10 5" xfId="6452"/>
    <cellStyle name="Обычный 3 10 6" xfId="6453"/>
    <cellStyle name="Обычный 3 10 7" xfId="6454"/>
    <cellStyle name="Обычный 3 10 8" xfId="6455"/>
    <cellStyle name="Обычный 3 10 9" xfId="6456"/>
    <cellStyle name="Обычный 3 10_на 31.12.2009 скорр ОС_НЗС+УП" xfId="12220"/>
    <cellStyle name="Обычный 3 11" xfId="2096"/>
    <cellStyle name="Обычный 3 11 10" xfId="6457"/>
    <cellStyle name="Обычный 3 11 11" xfId="6458"/>
    <cellStyle name="Обычный 3 11 12" xfId="6459"/>
    <cellStyle name="Обычный 3 11 13" xfId="6460"/>
    <cellStyle name="Обычный 3 11 14" xfId="6461"/>
    <cellStyle name="Обычный 3 11 15" xfId="6462"/>
    <cellStyle name="Обычный 3 11 16" xfId="6463"/>
    <cellStyle name="Обычный 3 11 17" xfId="11130"/>
    <cellStyle name="Обычный 3 11 2" xfId="6464"/>
    <cellStyle name="Обычный 3 11 2 2" xfId="12221"/>
    <cellStyle name="Обычный 3 11 2 2 2" xfId="12222"/>
    <cellStyle name="Обычный 3 11 2 3" xfId="12223"/>
    <cellStyle name="Обычный 3 11 2_Лист1" xfId="12224"/>
    <cellStyle name="Обычный 3 11 3" xfId="6465"/>
    <cellStyle name="Обычный 3 11 3 2" xfId="12225"/>
    <cellStyle name="Обычный 3 11 4" xfId="6466"/>
    <cellStyle name="Обычный 3 11 5" xfId="6467"/>
    <cellStyle name="Обычный 3 11 6" xfId="6468"/>
    <cellStyle name="Обычный 3 11 7" xfId="6469"/>
    <cellStyle name="Обычный 3 11 8" xfId="6470"/>
    <cellStyle name="Обычный 3 11 9" xfId="6471"/>
    <cellStyle name="Обычный 3 11_Лист1" xfId="12226"/>
    <cellStyle name="Обычный 3 12" xfId="2097"/>
    <cellStyle name="Обычный 3 12 10" xfId="6472"/>
    <cellStyle name="Обычный 3 12 11" xfId="6473"/>
    <cellStyle name="Обычный 3 12 12" xfId="6474"/>
    <cellStyle name="Обычный 3 12 13" xfId="6475"/>
    <cellStyle name="Обычный 3 12 14" xfId="6476"/>
    <cellStyle name="Обычный 3 12 15" xfId="6477"/>
    <cellStyle name="Обычный 3 12 16" xfId="6478"/>
    <cellStyle name="Обычный 3 12 17" xfId="11131"/>
    <cellStyle name="Обычный 3 12 2" xfId="6479"/>
    <cellStyle name="Обычный 3 12 2 2" xfId="12227"/>
    <cellStyle name="Обычный 3 12 3" xfId="6480"/>
    <cellStyle name="Обычный 3 12 4" xfId="6481"/>
    <cellStyle name="Обычный 3 12 5" xfId="6482"/>
    <cellStyle name="Обычный 3 12 6" xfId="6483"/>
    <cellStyle name="Обычный 3 12 7" xfId="6484"/>
    <cellStyle name="Обычный 3 12 8" xfId="6485"/>
    <cellStyle name="Обычный 3 12 9" xfId="6486"/>
    <cellStyle name="Обычный 3 12_Лист1" xfId="12228"/>
    <cellStyle name="Обычный 3 13" xfId="2098"/>
    <cellStyle name="Обычный 3 13 10" xfId="6487"/>
    <cellStyle name="Обычный 3 13 11" xfId="6488"/>
    <cellStyle name="Обычный 3 13 12" xfId="6489"/>
    <cellStyle name="Обычный 3 13 13" xfId="6490"/>
    <cellStyle name="Обычный 3 13 14" xfId="6491"/>
    <cellStyle name="Обычный 3 13 15" xfId="6492"/>
    <cellStyle name="Обычный 3 13 16" xfId="6493"/>
    <cellStyle name="Обычный 3 13 17" xfId="11132"/>
    <cellStyle name="Обычный 3 13 18" xfId="12229"/>
    <cellStyle name="Обычный 3 13 2" xfId="6494"/>
    <cellStyle name="Обычный 3 13 2 2" xfId="12230"/>
    <cellStyle name="Обычный 3 13 3" xfId="6495"/>
    <cellStyle name="Обычный 3 13 4" xfId="6496"/>
    <cellStyle name="Обычный 3 13 5" xfId="6497"/>
    <cellStyle name="Обычный 3 13 6" xfId="6498"/>
    <cellStyle name="Обычный 3 13 7" xfId="6499"/>
    <cellStyle name="Обычный 3 13 8" xfId="6500"/>
    <cellStyle name="Обычный 3 13 9" xfId="6501"/>
    <cellStyle name="Обычный 3 14" xfId="2099"/>
    <cellStyle name="Обычный 3 14 10" xfId="6502"/>
    <cellStyle name="Обычный 3 14 11" xfId="6503"/>
    <cellStyle name="Обычный 3 14 12" xfId="6504"/>
    <cellStyle name="Обычный 3 14 13" xfId="6505"/>
    <cellStyle name="Обычный 3 14 14" xfId="6506"/>
    <cellStyle name="Обычный 3 14 15" xfId="6507"/>
    <cellStyle name="Обычный 3 14 16" xfId="6508"/>
    <cellStyle name="Обычный 3 14 17" xfId="11133"/>
    <cellStyle name="Обычный 3 14 18" xfId="12231"/>
    <cellStyle name="Обычный 3 14 2" xfId="6509"/>
    <cellStyle name="Обычный 3 14 3" xfId="6510"/>
    <cellStyle name="Обычный 3 14 4" xfId="6511"/>
    <cellStyle name="Обычный 3 14 5" xfId="6512"/>
    <cellStyle name="Обычный 3 14 6" xfId="6513"/>
    <cellStyle name="Обычный 3 14 7" xfId="6514"/>
    <cellStyle name="Обычный 3 14 8" xfId="6515"/>
    <cellStyle name="Обычный 3 14 9" xfId="6516"/>
    <cellStyle name="Обычный 3 15" xfId="2100"/>
    <cellStyle name="Обычный 3 15 2" xfId="11134"/>
    <cellStyle name="Обычный 3 15 3" xfId="12232"/>
    <cellStyle name="Обычный 3 16" xfId="2101"/>
    <cellStyle name="Обычный 3 16 2" xfId="11135"/>
    <cellStyle name="Обычный 3 16 3" xfId="12233"/>
    <cellStyle name="Обычный 3 17" xfId="2102"/>
    <cellStyle name="Обычный 3 17 2" xfId="11136"/>
    <cellStyle name="Обычный 3 17 3" xfId="12234"/>
    <cellStyle name="Обычный 3 18" xfId="2103"/>
    <cellStyle name="Обычный 3 18 2" xfId="11137"/>
    <cellStyle name="Обычный 3 19" xfId="2104"/>
    <cellStyle name="Обычный 3 19 2" xfId="11138"/>
    <cellStyle name="Обычный 3 2" xfId="2105"/>
    <cellStyle name="Обычный 3 2 10" xfId="6517"/>
    <cellStyle name="Обычный 3 2 11" xfId="11463"/>
    <cellStyle name="Обычный 3 2 2" xfId="2106"/>
    <cellStyle name="Обычный 3 2 2 10" xfId="11539"/>
    <cellStyle name="Обычный 3 2 2 11" xfId="11555"/>
    <cellStyle name="Обычный 3 2 2 2" xfId="6518"/>
    <cellStyle name="Обычный 3 2 2 2 2" xfId="6519"/>
    <cellStyle name="Обычный 3 2 2 2 2 2" xfId="6520"/>
    <cellStyle name="Обычный 3 2 2 2 2 2 2" xfId="10551"/>
    <cellStyle name="Обычный 3 2 2 2 2 2 2 2" xfId="12237"/>
    <cellStyle name="Обычный 3 2 2 2 2 2 2 3" xfId="12739"/>
    <cellStyle name="Обычный 3 2 2 2 2 2 3" xfId="12236"/>
    <cellStyle name="Обычный 3 2 2 2 2 2 4" xfId="12457"/>
    <cellStyle name="Обычный 3 2 2 2 2 3" xfId="10550"/>
    <cellStyle name="Обычный 3 2 2 2 2 3 2" xfId="12238"/>
    <cellStyle name="Обычный 3 2 2 2 2 3 3" xfId="12738"/>
    <cellStyle name="Обычный 3 2 2 2 2 4" xfId="12235"/>
    <cellStyle name="Обычный 3 2 2 2 2 5" xfId="12456"/>
    <cellStyle name="Обычный 3 2 2 2 2_Лист1" xfId="12239"/>
    <cellStyle name="Обычный 3 2 2 2 3" xfId="6521"/>
    <cellStyle name="Обычный 3 2 2 2 3 2" xfId="10552"/>
    <cellStyle name="Обычный 3 2 2 2 3 2 2" xfId="12241"/>
    <cellStyle name="Обычный 3 2 2 2 3 2 3" xfId="12740"/>
    <cellStyle name="Обычный 3 2 2 2 3 3" xfId="12240"/>
    <cellStyle name="Обычный 3 2 2 2 3 4" xfId="12458"/>
    <cellStyle name="Обычный 3 2 2 2 4" xfId="10549"/>
    <cellStyle name="Обычный 3 2 2 2 4 2" xfId="12242"/>
    <cellStyle name="Обычный 3 2 2 2 4 3" xfId="12737"/>
    <cellStyle name="Обычный 3 2 2 2 5" xfId="11140"/>
    <cellStyle name="Обычный 3 2 2 2 6" xfId="12455"/>
    <cellStyle name="Обычный 3 2 2 2_Лист1" xfId="12243"/>
    <cellStyle name="Обычный 3 2 2 3" xfId="6522"/>
    <cellStyle name="Обычный 3 2 2 3 2" xfId="6523"/>
    <cellStyle name="Обычный 3 2 2 3 2 2" xfId="6524"/>
    <cellStyle name="Обычный 3 2 2 3 2 2 2" xfId="10555"/>
    <cellStyle name="Обычный 3 2 2 3 2 2 2 2" xfId="12743"/>
    <cellStyle name="Обычный 3 2 2 3 2 2 3" xfId="12461"/>
    <cellStyle name="Обычный 3 2 2 3 2 3" xfId="10554"/>
    <cellStyle name="Обычный 3 2 2 3 2 3 2" xfId="12742"/>
    <cellStyle name="Обычный 3 2 2 3 2 4" xfId="12244"/>
    <cellStyle name="Обычный 3 2 2 3 2 5" xfId="12460"/>
    <cellStyle name="Обычный 3 2 2 3 3" xfId="6525"/>
    <cellStyle name="Обычный 3 2 2 3 3 2" xfId="10556"/>
    <cellStyle name="Обычный 3 2 2 3 3 2 2" xfId="12744"/>
    <cellStyle name="Обычный 3 2 2 3 3 3" xfId="12462"/>
    <cellStyle name="Обычный 3 2 2 3 4" xfId="10553"/>
    <cellStyle name="Обычный 3 2 2 3 4 2" xfId="12741"/>
    <cellStyle name="Обычный 3 2 2 3 5" xfId="11815"/>
    <cellStyle name="Обычный 3 2 2 3 6" xfId="12459"/>
    <cellStyle name="Обычный 3 2 2 4" xfId="6526"/>
    <cellStyle name="Обычный 3 2 2 4 2" xfId="6527"/>
    <cellStyle name="Обычный 3 2 2 4 2 2" xfId="10558"/>
    <cellStyle name="Обычный 3 2 2 4 2 2 2" xfId="12746"/>
    <cellStyle name="Обычный 3 2 2 4 2 3" xfId="12464"/>
    <cellStyle name="Обычный 3 2 2 4 3" xfId="10557"/>
    <cellStyle name="Обычный 3 2 2 4 3 2" xfId="12745"/>
    <cellStyle name="Обычный 3 2 2 4 4" xfId="12245"/>
    <cellStyle name="Обычный 3 2 2 4 5" xfId="12463"/>
    <cellStyle name="Обычный 3 2 2 5" xfId="6528"/>
    <cellStyle name="Обычный 3 2 2 5 2" xfId="10559"/>
    <cellStyle name="Обычный 3 2 2 5 2 2" xfId="12747"/>
    <cellStyle name="Обычный 3 2 2 5 3" xfId="12465"/>
    <cellStyle name="Обычный 3 2 2 6" xfId="9596"/>
    <cellStyle name="Обычный 3 2 2 6 2" xfId="12454"/>
    <cellStyle name="Обычный 3 2 2 7" xfId="10548"/>
    <cellStyle name="Обычный 3 2 2 7 2" xfId="12736"/>
    <cellStyle name="Обычный 3 2 2 8" xfId="11139"/>
    <cellStyle name="Обычный 3 2 2 9" xfId="9527"/>
    <cellStyle name="Обычный 3 2 2_Лист1" xfId="12246"/>
    <cellStyle name="Обычный 3 2 3" xfId="2107"/>
    <cellStyle name="Обычный 3 2 3 2" xfId="10560"/>
    <cellStyle name="Обычный 3 2 3 2 2" xfId="12248"/>
    <cellStyle name="Обычный 3 2 3 2 3" xfId="12247"/>
    <cellStyle name="Обычный 3 2 3 2 4" xfId="12748"/>
    <cellStyle name="Обычный 3 2 3 3" xfId="12249"/>
    <cellStyle name="Обычный 3 2 3 4" xfId="11514"/>
    <cellStyle name="Обычный 3 2 3_Лист1" xfId="12250"/>
    <cellStyle name="Обычный 3 2 4" xfId="2108"/>
    <cellStyle name="Обычный 3 2 4 2" xfId="10561"/>
    <cellStyle name="Обычный 3 2 4 2 2" xfId="12252"/>
    <cellStyle name="Обычный 3 2 4 3" xfId="12251"/>
    <cellStyle name="Обычный 3 2 5" xfId="2109"/>
    <cellStyle name="Обычный 3 2 5 2" xfId="10562"/>
    <cellStyle name="Обычный 3 2 5 2 2" xfId="12749"/>
    <cellStyle name="Обычный 3 2 5 3" xfId="12253"/>
    <cellStyle name="Обычный 3 2 5 4" xfId="12466"/>
    <cellStyle name="Обычный 3 2 6" xfId="2110"/>
    <cellStyle name="Обычный 3 2 6 2" xfId="10563"/>
    <cellStyle name="Обычный 3 2 6 2 2" xfId="12750"/>
    <cellStyle name="Обычный 3 2 6 3" xfId="12254"/>
    <cellStyle name="Обычный 3 2 6 4" xfId="12467"/>
    <cellStyle name="Обычный 3 2 7" xfId="2111"/>
    <cellStyle name="Обычный 3 2 7 2" xfId="10564"/>
    <cellStyle name="Обычный 3 2 7 2 2" xfId="12751"/>
    <cellStyle name="Обычный 3 2 7 3" xfId="12255"/>
    <cellStyle name="Обычный 3 2 7 4" xfId="12468"/>
    <cellStyle name="Обычный 3 2 8" xfId="2690"/>
    <cellStyle name="Обычный 3 2 8 2" xfId="6529"/>
    <cellStyle name="Обычный 3 2 8 2 2" xfId="12752"/>
    <cellStyle name="Обычный 3 2 8 3" xfId="12469"/>
    <cellStyle name="Обычный 3 2 9" xfId="6530"/>
    <cellStyle name="Обычный 3 2_1134,1111,1121" xfId="12256"/>
    <cellStyle name="Обычный 3 20" xfId="6531"/>
    <cellStyle name="Обычный 3 20 2" xfId="11141"/>
    <cellStyle name="Обычный 3 20 3" xfId="12257"/>
    <cellStyle name="Обычный 3 21" xfId="6532"/>
    <cellStyle name="Обычный 3 21 2" xfId="11142"/>
    <cellStyle name="Обычный 3 22" xfId="6533"/>
    <cellStyle name="Обычный 3 23" xfId="6534"/>
    <cellStyle name="Обычный 3 24" xfId="6535"/>
    <cellStyle name="Обычный 3 25" xfId="6536"/>
    <cellStyle name="Обычный 3 26" xfId="6537"/>
    <cellStyle name="Обычный 3 27" xfId="6538"/>
    <cellStyle name="Обычный 3 28" xfId="6539"/>
    <cellStyle name="Обычный 3 29" xfId="6540"/>
    <cellStyle name="Обычный 3 3" xfId="2112"/>
    <cellStyle name="Обычный 3 3 10" xfId="6542"/>
    <cellStyle name="Обычный 3 3 10 10" xfId="6543"/>
    <cellStyle name="Обычный 3 3 10 11" xfId="6544"/>
    <cellStyle name="Обычный 3 3 10 12" xfId="6545"/>
    <cellStyle name="Обычный 3 3 10 13" xfId="6546"/>
    <cellStyle name="Обычный 3 3 10 14" xfId="6547"/>
    <cellStyle name="Обычный 3 3 10 15" xfId="6548"/>
    <cellStyle name="Обычный 3 3 10 16" xfId="6549"/>
    <cellStyle name="Обычный 3 3 10 2" xfId="6550"/>
    <cellStyle name="Обычный 3 3 10 3" xfId="6551"/>
    <cellStyle name="Обычный 3 3 10 4" xfId="6552"/>
    <cellStyle name="Обычный 3 3 10 5" xfId="6553"/>
    <cellStyle name="Обычный 3 3 10 6" xfId="6554"/>
    <cellStyle name="Обычный 3 3 10 7" xfId="6555"/>
    <cellStyle name="Обычный 3 3 10 8" xfId="6556"/>
    <cellStyle name="Обычный 3 3 10 9" xfId="6557"/>
    <cellStyle name="Обычный 3 3 11" xfId="6558"/>
    <cellStyle name="Обычный 3 3 11 10" xfId="6559"/>
    <cellStyle name="Обычный 3 3 11 11" xfId="6560"/>
    <cellStyle name="Обычный 3 3 11 12" xfId="6561"/>
    <cellStyle name="Обычный 3 3 11 13" xfId="6562"/>
    <cellStyle name="Обычный 3 3 11 14" xfId="6563"/>
    <cellStyle name="Обычный 3 3 11 15" xfId="6564"/>
    <cellStyle name="Обычный 3 3 11 16" xfId="6565"/>
    <cellStyle name="Обычный 3 3 11 2" xfId="6566"/>
    <cellStyle name="Обычный 3 3 11 3" xfId="6567"/>
    <cellStyle name="Обычный 3 3 11 4" xfId="6568"/>
    <cellStyle name="Обычный 3 3 11 5" xfId="6569"/>
    <cellStyle name="Обычный 3 3 11 6" xfId="6570"/>
    <cellStyle name="Обычный 3 3 11 7" xfId="6571"/>
    <cellStyle name="Обычный 3 3 11 8" xfId="6572"/>
    <cellStyle name="Обычный 3 3 11 9" xfId="6573"/>
    <cellStyle name="Обычный 3 3 12" xfId="6574"/>
    <cellStyle name="Обычный 3 3 13" xfId="6575"/>
    <cellStyle name="Обычный 3 3 14" xfId="6576"/>
    <cellStyle name="Обычный 3 3 15" xfId="6577"/>
    <cellStyle name="Обычный 3 3 16" xfId="6578"/>
    <cellStyle name="Обычный 3 3 17" xfId="6579"/>
    <cellStyle name="Обычный 3 3 18" xfId="6580"/>
    <cellStyle name="Обычный 3 3 19" xfId="6581"/>
    <cellStyle name="Обычный 3 3 2" xfId="2691"/>
    <cellStyle name="Обычный 3 3 2 10" xfId="6583"/>
    <cellStyle name="Обычный 3 3 2 11" xfId="6584"/>
    <cellStyle name="Обычный 3 3 2 12" xfId="6585"/>
    <cellStyle name="Обычный 3 3 2 13" xfId="6586"/>
    <cellStyle name="Обычный 3 3 2 14" xfId="6587"/>
    <cellStyle name="Обычный 3 3 2 15" xfId="6588"/>
    <cellStyle name="Обычный 3 3 2 16" xfId="6589"/>
    <cellStyle name="Обычный 3 3 2 17" xfId="6590"/>
    <cellStyle name="Обычный 3 3 2 18" xfId="6591"/>
    <cellStyle name="Обычный 3 3 2 19" xfId="6592"/>
    <cellStyle name="Обычный 3 3 2 2" xfId="6593"/>
    <cellStyle name="Обычный 3 3 2 2 10" xfId="6594"/>
    <cellStyle name="Обычный 3 3 2 2 11" xfId="6595"/>
    <cellStyle name="Обычный 3 3 2 2 12" xfId="6596"/>
    <cellStyle name="Обычный 3 3 2 2 13" xfId="6597"/>
    <cellStyle name="Обычный 3 3 2 2 14" xfId="6598"/>
    <cellStyle name="Обычный 3 3 2 2 15" xfId="6599"/>
    <cellStyle name="Обычный 3 3 2 2 16" xfId="6600"/>
    <cellStyle name="Обычный 3 3 2 2 2" xfId="6601"/>
    <cellStyle name="Обычный 3 3 2 2 3" xfId="6602"/>
    <cellStyle name="Обычный 3 3 2 2 4" xfId="6603"/>
    <cellStyle name="Обычный 3 3 2 2 5" xfId="6604"/>
    <cellStyle name="Обычный 3 3 2 2 6" xfId="6605"/>
    <cellStyle name="Обычный 3 3 2 2 7" xfId="6606"/>
    <cellStyle name="Обычный 3 3 2 2 8" xfId="6607"/>
    <cellStyle name="Обычный 3 3 2 2 9" xfId="6608"/>
    <cellStyle name="Обычный 3 3 2 20" xfId="6609"/>
    <cellStyle name="Обычный 3 3 2 21" xfId="6610"/>
    <cellStyle name="Обычный 3 3 2 22" xfId="6611"/>
    <cellStyle name="Обычный 3 3 2 23" xfId="6612"/>
    <cellStyle name="Обычный 3 3 2 24" xfId="6613"/>
    <cellStyle name="Обычный 3 3 2 25" xfId="6614"/>
    <cellStyle name="Обычный 3 3 2 26" xfId="6582"/>
    <cellStyle name="Обычный 3 3 2 26 2" xfId="10300"/>
    <cellStyle name="Обычный 3 3 2 3" xfId="6615"/>
    <cellStyle name="Обычный 3 3 2 3 10" xfId="6616"/>
    <cellStyle name="Обычный 3 3 2 3 11" xfId="6617"/>
    <cellStyle name="Обычный 3 3 2 3 12" xfId="6618"/>
    <cellStyle name="Обычный 3 3 2 3 13" xfId="6619"/>
    <cellStyle name="Обычный 3 3 2 3 14" xfId="6620"/>
    <cellStyle name="Обычный 3 3 2 3 15" xfId="6621"/>
    <cellStyle name="Обычный 3 3 2 3 16" xfId="6622"/>
    <cellStyle name="Обычный 3 3 2 3 2" xfId="6623"/>
    <cellStyle name="Обычный 3 3 2 3 3" xfId="6624"/>
    <cellStyle name="Обычный 3 3 2 3 4" xfId="6625"/>
    <cellStyle name="Обычный 3 3 2 3 5" xfId="6626"/>
    <cellStyle name="Обычный 3 3 2 3 6" xfId="6627"/>
    <cellStyle name="Обычный 3 3 2 3 7" xfId="6628"/>
    <cellStyle name="Обычный 3 3 2 3 8" xfId="6629"/>
    <cellStyle name="Обычный 3 3 2 3 9" xfId="6630"/>
    <cellStyle name="Обычный 3 3 2 4" xfId="6631"/>
    <cellStyle name="Обычный 3 3 2 4 10" xfId="6632"/>
    <cellStyle name="Обычный 3 3 2 4 11" xfId="6633"/>
    <cellStyle name="Обычный 3 3 2 4 12" xfId="6634"/>
    <cellStyle name="Обычный 3 3 2 4 13" xfId="6635"/>
    <cellStyle name="Обычный 3 3 2 4 14" xfId="6636"/>
    <cellStyle name="Обычный 3 3 2 4 15" xfId="6637"/>
    <cellStyle name="Обычный 3 3 2 4 16" xfId="6638"/>
    <cellStyle name="Обычный 3 3 2 4 2" xfId="6639"/>
    <cellStyle name="Обычный 3 3 2 4 3" xfId="6640"/>
    <cellStyle name="Обычный 3 3 2 4 4" xfId="6641"/>
    <cellStyle name="Обычный 3 3 2 4 5" xfId="6642"/>
    <cellStyle name="Обычный 3 3 2 4 6" xfId="6643"/>
    <cellStyle name="Обычный 3 3 2 4 7" xfId="6644"/>
    <cellStyle name="Обычный 3 3 2 4 8" xfId="6645"/>
    <cellStyle name="Обычный 3 3 2 4 9" xfId="6646"/>
    <cellStyle name="Обычный 3 3 2 5" xfId="6647"/>
    <cellStyle name="Обычный 3 3 2 5 10" xfId="6648"/>
    <cellStyle name="Обычный 3 3 2 5 11" xfId="6649"/>
    <cellStyle name="Обычный 3 3 2 5 12" xfId="6650"/>
    <cellStyle name="Обычный 3 3 2 5 13" xfId="6651"/>
    <cellStyle name="Обычный 3 3 2 5 14" xfId="6652"/>
    <cellStyle name="Обычный 3 3 2 5 15" xfId="6653"/>
    <cellStyle name="Обычный 3 3 2 5 16" xfId="6654"/>
    <cellStyle name="Обычный 3 3 2 5 2" xfId="6655"/>
    <cellStyle name="Обычный 3 3 2 5 3" xfId="6656"/>
    <cellStyle name="Обычный 3 3 2 5 4" xfId="6657"/>
    <cellStyle name="Обычный 3 3 2 5 5" xfId="6658"/>
    <cellStyle name="Обычный 3 3 2 5 6" xfId="6659"/>
    <cellStyle name="Обычный 3 3 2 5 7" xfId="6660"/>
    <cellStyle name="Обычный 3 3 2 5 8" xfId="6661"/>
    <cellStyle name="Обычный 3 3 2 5 9" xfId="6662"/>
    <cellStyle name="Обычный 3 3 2 6" xfId="6663"/>
    <cellStyle name="Обычный 3 3 2 6 10" xfId="6664"/>
    <cellStyle name="Обычный 3 3 2 6 11" xfId="6665"/>
    <cellStyle name="Обычный 3 3 2 6 12" xfId="6666"/>
    <cellStyle name="Обычный 3 3 2 6 13" xfId="6667"/>
    <cellStyle name="Обычный 3 3 2 6 14" xfId="6668"/>
    <cellStyle name="Обычный 3 3 2 6 15" xfId="6669"/>
    <cellStyle name="Обычный 3 3 2 6 16" xfId="6670"/>
    <cellStyle name="Обычный 3 3 2 6 2" xfId="6671"/>
    <cellStyle name="Обычный 3 3 2 6 3" xfId="6672"/>
    <cellStyle name="Обычный 3 3 2 6 4" xfId="6673"/>
    <cellStyle name="Обычный 3 3 2 6 5" xfId="6674"/>
    <cellStyle name="Обычный 3 3 2 6 6" xfId="6675"/>
    <cellStyle name="Обычный 3 3 2 6 7" xfId="6676"/>
    <cellStyle name="Обычный 3 3 2 6 8" xfId="6677"/>
    <cellStyle name="Обычный 3 3 2 6 9" xfId="6678"/>
    <cellStyle name="Обычный 3 3 2 7" xfId="6679"/>
    <cellStyle name="Обычный 3 3 2 7 10" xfId="6680"/>
    <cellStyle name="Обычный 3 3 2 7 11" xfId="6681"/>
    <cellStyle name="Обычный 3 3 2 7 12" xfId="6682"/>
    <cellStyle name="Обычный 3 3 2 7 13" xfId="6683"/>
    <cellStyle name="Обычный 3 3 2 7 14" xfId="6684"/>
    <cellStyle name="Обычный 3 3 2 7 15" xfId="6685"/>
    <cellStyle name="Обычный 3 3 2 7 16" xfId="6686"/>
    <cellStyle name="Обычный 3 3 2 7 2" xfId="6687"/>
    <cellStyle name="Обычный 3 3 2 7 3" xfId="6688"/>
    <cellStyle name="Обычный 3 3 2 7 4" xfId="6689"/>
    <cellStyle name="Обычный 3 3 2 7 5" xfId="6690"/>
    <cellStyle name="Обычный 3 3 2 7 6" xfId="6691"/>
    <cellStyle name="Обычный 3 3 2 7 7" xfId="6692"/>
    <cellStyle name="Обычный 3 3 2 7 8" xfId="6693"/>
    <cellStyle name="Обычный 3 3 2 7 9" xfId="6694"/>
    <cellStyle name="Обычный 3 3 2 8" xfId="6695"/>
    <cellStyle name="Обычный 3 3 2 8 10" xfId="6696"/>
    <cellStyle name="Обычный 3 3 2 8 11" xfId="6697"/>
    <cellStyle name="Обычный 3 3 2 8 12" xfId="6698"/>
    <cellStyle name="Обычный 3 3 2 8 13" xfId="6699"/>
    <cellStyle name="Обычный 3 3 2 8 14" xfId="6700"/>
    <cellStyle name="Обычный 3 3 2 8 15" xfId="6701"/>
    <cellStyle name="Обычный 3 3 2 8 16" xfId="6702"/>
    <cellStyle name="Обычный 3 3 2 8 2" xfId="6703"/>
    <cellStyle name="Обычный 3 3 2 8 3" xfId="6704"/>
    <cellStyle name="Обычный 3 3 2 8 4" xfId="6705"/>
    <cellStyle name="Обычный 3 3 2 8 5" xfId="6706"/>
    <cellStyle name="Обычный 3 3 2 8 6" xfId="6707"/>
    <cellStyle name="Обычный 3 3 2 8 7" xfId="6708"/>
    <cellStyle name="Обычный 3 3 2 8 8" xfId="6709"/>
    <cellStyle name="Обычный 3 3 2 8 9" xfId="6710"/>
    <cellStyle name="Обычный 3 3 2 9" xfId="6711"/>
    <cellStyle name="Обычный 3 3 20" xfId="6712"/>
    <cellStyle name="Обычный 3 3 21" xfId="6713"/>
    <cellStyle name="Обычный 3 3 22" xfId="6714"/>
    <cellStyle name="Обычный 3 3 23" xfId="6715"/>
    <cellStyle name="Обычный 3 3 24" xfId="6716"/>
    <cellStyle name="Обычный 3 3 25" xfId="6717"/>
    <cellStyle name="Обычный 3 3 26" xfId="6718"/>
    <cellStyle name="Обычный 3 3 27" xfId="6719"/>
    <cellStyle name="Обычный 3 3 28" xfId="6720"/>
    <cellStyle name="Обычный 3 3 29" xfId="6721"/>
    <cellStyle name="Обычный 3 3 3" xfId="2759"/>
    <cellStyle name="Обычный 3 3 3 10" xfId="6723"/>
    <cellStyle name="Обычный 3 3 3 11" xfId="6724"/>
    <cellStyle name="Обычный 3 3 3 12" xfId="6725"/>
    <cellStyle name="Обычный 3 3 3 13" xfId="6726"/>
    <cellStyle name="Обычный 3 3 3 14" xfId="6727"/>
    <cellStyle name="Обычный 3 3 3 15" xfId="6728"/>
    <cellStyle name="Обычный 3 3 3 16" xfId="6729"/>
    <cellStyle name="Обычный 3 3 3 17" xfId="6730"/>
    <cellStyle name="Обычный 3 3 3 18" xfId="6731"/>
    <cellStyle name="Обычный 3 3 3 19" xfId="6732"/>
    <cellStyle name="Обычный 3 3 3 2" xfId="6733"/>
    <cellStyle name="Обычный 3 3 3 2 10" xfId="6734"/>
    <cellStyle name="Обычный 3 3 3 2 11" xfId="6735"/>
    <cellStyle name="Обычный 3 3 3 2 12" xfId="6736"/>
    <cellStyle name="Обычный 3 3 3 2 13" xfId="6737"/>
    <cellStyle name="Обычный 3 3 3 2 14" xfId="6738"/>
    <cellStyle name="Обычный 3 3 3 2 15" xfId="6739"/>
    <cellStyle name="Обычный 3 3 3 2 16" xfId="6740"/>
    <cellStyle name="Обычный 3 3 3 2 2" xfId="6741"/>
    <cellStyle name="Обычный 3 3 3 2 3" xfId="6742"/>
    <cellStyle name="Обычный 3 3 3 2 4" xfId="6743"/>
    <cellStyle name="Обычный 3 3 3 2 5" xfId="6744"/>
    <cellStyle name="Обычный 3 3 3 2 6" xfId="6745"/>
    <cellStyle name="Обычный 3 3 3 2 7" xfId="6746"/>
    <cellStyle name="Обычный 3 3 3 2 8" xfId="6747"/>
    <cellStyle name="Обычный 3 3 3 2 9" xfId="6748"/>
    <cellStyle name="Обычный 3 3 3 20" xfId="6749"/>
    <cellStyle name="Обычный 3 3 3 21" xfId="6750"/>
    <cellStyle name="Обычный 3 3 3 22" xfId="6751"/>
    <cellStyle name="Обычный 3 3 3 23" xfId="6752"/>
    <cellStyle name="Обычный 3 3 3 24" xfId="6753"/>
    <cellStyle name="Обычный 3 3 3 25" xfId="6754"/>
    <cellStyle name="Обычный 3 3 3 26" xfId="6722"/>
    <cellStyle name="Обычный 3 3 3 27" xfId="11816"/>
    <cellStyle name="Обычный 3 3 3 3" xfId="6755"/>
    <cellStyle name="Обычный 3 3 3 3 10" xfId="6756"/>
    <cellStyle name="Обычный 3 3 3 3 11" xfId="6757"/>
    <cellStyle name="Обычный 3 3 3 3 12" xfId="6758"/>
    <cellStyle name="Обычный 3 3 3 3 13" xfId="6759"/>
    <cellStyle name="Обычный 3 3 3 3 14" xfId="6760"/>
    <cellStyle name="Обычный 3 3 3 3 15" xfId="6761"/>
    <cellStyle name="Обычный 3 3 3 3 16" xfId="6762"/>
    <cellStyle name="Обычный 3 3 3 3 2" xfId="6763"/>
    <cellStyle name="Обычный 3 3 3 3 3" xfId="6764"/>
    <cellStyle name="Обычный 3 3 3 3 4" xfId="6765"/>
    <cellStyle name="Обычный 3 3 3 3 5" xfId="6766"/>
    <cellStyle name="Обычный 3 3 3 3 6" xfId="6767"/>
    <cellStyle name="Обычный 3 3 3 3 7" xfId="6768"/>
    <cellStyle name="Обычный 3 3 3 3 8" xfId="6769"/>
    <cellStyle name="Обычный 3 3 3 3 9" xfId="6770"/>
    <cellStyle name="Обычный 3 3 3 4" xfId="6771"/>
    <cellStyle name="Обычный 3 3 3 4 10" xfId="6772"/>
    <cellStyle name="Обычный 3 3 3 4 11" xfId="6773"/>
    <cellStyle name="Обычный 3 3 3 4 12" xfId="6774"/>
    <cellStyle name="Обычный 3 3 3 4 13" xfId="6775"/>
    <cellStyle name="Обычный 3 3 3 4 14" xfId="6776"/>
    <cellStyle name="Обычный 3 3 3 4 15" xfId="6777"/>
    <cellStyle name="Обычный 3 3 3 4 16" xfId="6778"/>
    <cellStyle name="Обычный 3 3 3 4 2" xfId="6779"/>
    <cellStyle name="Обычный 3 3 3 4 3" xfId="6780"/>
    <cellStyle name="Обычный 3 3 3 4 4" xfId="6781"/>
    <cellStyle name="Обычный 3 3 3 4 5" xfId="6782"/>
    <cellStyle name="Обычный 3 3 3 4 6" xfId="6783"/>
    <cellStyle name="Обычный 3 3 3 4 7" xfId="6784"/>
    <cellStyle name="Обычный 3 3 3 4 8" xfId="6785"/>
    <cellStyle name="Обычный 3 3 3 4 9" xfId="6786"/>
    <cellStyle name="Обычный 3 3 3 5" xfId="6787"/>
    <cellStyle name="Обычный 3 3 3 5 10" xfId="6788"/>
    <cellStyle name="Обычный 3 3 3 5 11" xfId="6789"/>
    <cellStyle name="Обычный 3 3 3 5 12" xfId="6790"/>
    <cellStyle name="Обычный 3 3 3 5 13" xfId="6791"/>
    <cellStyle name="Обычный 3 3 3 5 14" xfId="6792"/>
    <cellStyle name="Обычный 3 3 3 5 15" xfId="6793"/>
    <cellStyle name="Обычный 3 3 3 5 16" xfId="6794"/>
    <cellStyle name="Обычный 3 3 3 5 2" xfId="6795"/>
    <cellStyle name="Обычный 3 3 3 5 3" xfId="6796"/>
    <cellStyle name="Обычный 3 3 3 5 4" xfId="6797"/>
    <cellStyle name="Обычный 3 3 3 5 5" xfId="6798"/>
    <cellStyle name="Обычный 3 3 3 5 6" xfId="6799"/>
    <cellStyle name="Обычный 3 3 3 5 7" xfId="6800"/>
    <cellStyle name="Обычный 3 3 3 5 8" xfId="6801"/>
    <cellStyle name="Обычный 3 3 3 5 9" xfId="6802"/>
    <cellStyle name="Обычный 3 3 3 6" xfId="6803"/>
    <cellStyle name="Обычный 3 3 3 6 10" xfId="6804"/>
    <cellStyle name="Обычный 3 3 3 6 11" xfId="6805"/>
    <cellStyle name="Обычный 3 3 3 6 12" xfId="6806"/>
    <cellStyle name="Обычный 3 3 3 6 13" xfId="6807"/>
    <cellStyle name="Обычный 3 3 3 6 14" xfId="6808"/>
    <cellStyle name="Обычный 3 3 3 6 15" xfId="6809"/>
    <cellStyle name="Обычный 3 3 3 6 16" xfId="6810"/>
    <cellStyle name="Обычный 3 3 3 6 2" xfId="6811"/>
    <cellStyle name="Обычный 3 3 3 6 3" xfId="6812"/>
    <cellStyle name="Обычный 3 3 3 6 4" xfId="6813"/>
    <cellStyle name="Обычный 3 3 3 6 5" xfId="6814"/>
    <cellStyle name="Обычный 3 3 3 6 6" xfId="6815"/>
    <cellStyle name="Обычный 3 3 3 6 7" xfId="6816"/>
    <cellStyle name="Обычный 3 3 3 6 8" xfId="6817"/>
    <cellStyle name="Обычный 3 3 3 6 9" xfId="6818"/>
    <cellStyle name="Обычный 3 3 3 7" xfId="6819"/>
    <cellStyle name="Обычный 3 3 3 7 10" xfId="6820"/>
    <cellStyle name="Обычный 3 3 3 7 11" xfId="6821"/>
    <cellStyle name="Обычный 3 3 3 7 12" xfId="6822"/>
    <cellStyle name="Обычный 3 3 3 7 13" xfId="6823"/>
    <cellStyle name="Обычный 3 3 3 7 14" xfId="6824"/>
    <cellStyle name="Обычный 3 3 3 7 15" xfId="6825"/>
    <cellStyle name="Обычный 3 3 3 7 16" xfId="6826"/>
    <cellStyle name="Обычный 3 3 3 7 2" xfId="6827"/>
    <cellStyle name="Обычный 3 3 3 7 3" xfId="6828"/>
    <cellStyle name="Обычный 3 3 3 7 4" xfId="6829"/>
    <cellStyle name="Обычный 3 3 3 7 5" xfId="6830"/>
    <cellStyle name="Обычный 3 3 3 7 6" xfId="6831"/>
    <cellStyle name="Обычный 3 3 3 7 7" xfId="6832"/>
    <cellStyle name="Обычный 3 3 3 7 8" xfId="6833"/>
    <cellStyle name="Обычный 3 3 3 7 9" xfId="6834"/>
    <cellStyle name="Обычный 3 3 3 8" xfId="6835"/>
    <cellStyle name="Обычный 3 3 3 8 10" xfId="6836"/>
    <cellStyle name="Обычный 3 3 3 8 11" xfId="6837"/>
    <cellStyle name="Обычный 3 3 3 8 12" xfId="6838"/>
    <cellStyle name="Обычный 3 3 3 8 13" xfId="6839"/>
    <cellStyle name="Обычный 3 3 3 8 14" xfId="6840"/>
    <cellStyle name="Обычный 3 3 3 8 15" xfId="6841"/>
    <cellStyle name="Обычный 3 3 3 8 16" xfId="6842"/>
    <cellStyle name="Обычный 3 3 3 8 2" xfId="6843"/>
    <cellStyle name="Обычный 3 3 3 8 3" xfId="6844"/>
    <cellStyle name="Обычный 3 3 3 8 4" xfId="6845"/>
    <cellStyle name="Обычный 3 3 3 8 5" xfId="6846"/>
    <cellStyle name="Обычный 3 3 3 8 6" xfId="6847"/>
    <cellStyle name="Обычный 3 3 3 8 7" xfId="6848"/>
    <cellStyle name="Обычный 3 3 3 8 8" xfId="6849"/>
    <cellStyle name="Обычный 3 3 3 8 9" xfId="6850"/>
    <cellStyle name="Обычный 3 3 3 9" xfId="6851"/>
    <cellStyle name="Обычный 3 3 30" xfId="6541"/>
    <cellStyle name="Обычный 3 3 30 2" xfId="11143"/>
    <cellStyle name="Обычный 3 3 4" xfId="6852"/>
    <cellStyle name="Обычный 3 3 4 10" xfId="6853"/>
    <cellStyle name="Обычный 3 3 4 11" xfId="6854"/>
    <cellStyle name="Обычный 3 3 4 12" xfId="6855"/>
    <cellStyle name="Обычный 3 3 4 13" xfId="6856"/>
    <cellStyle name="Обычный 3 3 4 14" xfId="6857"/>
    <cellStyle name="Обычный 3 3 4 15" xfId="6858"/>
    <cellStyle name="Обычный 3 3 4 16" xfId="6859"/>
    <cellStyle name="Обычный 3 3 4 17" xfId="6860"/>
    <cellStyle name="Обычный 3 3 4 18" xfId="6861"/>
    <cellStyle name="Обычный 3 3 4 19" xfId="6862"/>
    <cellStyle name="Обычный 3 3 4 2" xfId="6863"/>
    <cellStyle name="Обычный 3 3 4 2 10" xfId="6864"/>
    <cellStyle name="Обычный 3 3 4 2 11" xfId="6865"/>
    <cellStyle name="Обычный 3 3 4 2 12" xfId="6866"/>
    <cellStyle name="Обычный 3 3 4 2 13" xfId="6867"/>
    <cellStyle name="Обычный 3 3 4 2 14" xfId="6868"/>
    <cellStyle name="Обычный 3 3 4 2 15" xfId="6869"/>
    <cellStyle name="Обычный 3 3 4 2 16" xfId="6870"/>
    <cellStyle name="Обычный 3 3 4 2 2" xfId="6871"/>
    <cellStyle name="Обычный 3 3 4 2 3" xfId="6872"/>
    <cellStyle name="Обычный 3 3 4 2 4" xfId="6873"/>
    <cellStyle name="Обычный 3 3 4 2 5" xfId="6874"/>
    <cellStyle name="Обычный 3 3 4 2 6" xfId="6875"/>
    <cellStyle name="Обычный 3 3 4 2 7" xfId="6876"/>
    <cellStyle name="Обычный 3 3 4 2 8" xfId="6877"/>
    <cellStyle name="Обычный 3 3 4 2 9" xfId="6878"/>
    <cellStyle name="Обычный 3 3 4 20" xfId="6879"/>
    <cellStyle name="Обычный 3 3 4 21" xfId="6880"/>
    <cellStyle name="Обычный 3 3 4 22" xfId="6881"/>
    <cellStyle name="Обычный 3 3 4 23" xfId="6882"/>
    <cellStyle name="Обычный 3 3 4 24" xfId="6883"/>
    <cellStyle name="Обычный 3 3 4 25" xfId="6884"/>
    <cellStyle name="Обычный 3 3 4 3" xfId="6885"/>
    <cellStyle name="Обычный 3 3 4 3 10" xfId="6886"/>
    <cellStyle name="Обычный 3 3 4 3 11" xfId="6887"/>
    <cellStyle name="Обычный 3 3 4 3 12" xfId="6888"/>
    <cellStyle name="Обычный 3 3 4 3 13" xfId="6889"/>
    <cellStyle name="Обычный 3 3 4 3 14" xfId="6890"/>
    <cellStyle name="Обычный 3 3 4 3 15" xfId="6891"/>
    <cellStyle name="Обычный 3 3 4 3 16" xfId="6892"/>
    <cellStyle name="Обычный 3 3 4 3 2" xfId="6893"/>
    <cellStyle name="Обычный 3 3 4 3 3" xfId="6894"/>
    <cellStyle name="Обычный 3 3 4 3 4" xfId="6895"/>
    <cellStyle name="Обычный 3 3 4 3 5" xfId="6896"/>
    <cellStyle name="Обычный 3 3 4 3 6" xfId="6897"/>
    <cellStyle name="Обычный 3 3 4 3 7" xfId="6898"/>
    <cellStyle name="Обычный 3 3 4 3 8" xfId="6899"/>
    <cellStyle name="Обычный 3 3 4 3 9" xfId="6900"/>
    <cellStyle name="Обычный 3 3 4 4" xfId="6901"/>
    <cellStyle name="Обычный 3 3 4 4 10" xfId="6902"/>
    <cellStyle name="Обычный 3 3 4 4 11" xfId="6903"/>
    <cellStyle name="Обычный 3 3 4 4 12" xfId="6904"/>
    <cellStyle name="Обычный 3 3 4 4 13" xfId="6905"/>
    <cellStyle name="Обычный 3 3 4 4 14" xfId="6906"/>
    <cellStyle name="Обычный 3 3 4 4 15" xfId="6907"/>
    <cellStyle name="Обычный 3 3 4 4 16" xfId="6908"/>
    <cellStyle name="Обычный 3 3 4 4 2" xfId="6909"/>
    <cellStyle name="Обычный 3 3 4 4 3" xfId="6910"/>
    <cellStyle name="Обычный 3 3 4 4 4" xfId="6911"/>
    <cellStyle name="Обычный 3 3 4 4 5" xfId="6912"/>
    <cellStyle name="Обычный 3 3 4 4 6" xfId="6913"/>
    <cellStyle name="Обычный 3 3 4 4 7" xfId="6914"/>
    <cellStyle name="Обычный 3 3 4 4 8" xfId="6915"/>
    <cellStyle name="Обычный 3 3 4 4 9" xfId="6916"/>
    <cellStyle name="Обычный 3 3 4 5" xfId="6917"/>
    <cellStyle name="Обычный 3 3 4 5 10" xfId="6918"/>
    <cellStyle name="Обычный 3 3 4 5 11" xfId="6919"/>
    <cellStyle name="Обычный 3 3 4 5 12" xfId="6920"/>
    <cellStyle name="Обычный 3 3 4 5 13" xfId="6921"/>
    <cellStyle name="Обычный 3 3 4 5 14" xfId="6922"/>
    <cellStyle name="Обычный 3 3 4 5 15" xfId="6923"/>
    <cellStyle name="Обычный 3 3 4 5 16" xfId="6924"/>
    <cellStyle name="Обычный 3 3 4 5 2" xfId="6925"/>
    <cellStyle name="Обычный 3 3 4 5 3" xfId="6926"/>
    <cellStyle name="Обычный 3 3 4 5 4" xfId="6927"/>
    <cellStyle name="Обычный 3 3 4 5 5" xfId="6928"/>
    <cellStyle name="Обычный 3 3 4 5 6" xfId="6929"/>
    <cellStyle name="Обычный 3 3 4 5 7" xfId="6930"/>
    <cellStyle name="Обычный 3 3 4 5 8" xfId="6931"/>
    <cellStyle name="Обычный 3 3 4 5 9" xfId="6932"/>
    <cellStyle name="Обычный 3 3 4 6" xfId="6933"/>
    <cellStyle name="Обычный 3 3 4 6 10" xfId="6934"/>
    <cellStyle name="Обычный 3 3 4 6 11" xfId="6935"/>
    <cellStyle name="Обычный 3 3 4 6 12" xfId="6936"/>
    <cellStyle name="Обычный 3 3 4 6 13" xfId="6937"/>
    <cellStyle name="Обычный 3 3 4 6 14" xfId="6938"/>
    <cellStyle name="Обычный 3 3 4 6 15" xfId="6939"/>
    <cellStyle name="Обычный 3 3 4 6 16" xfId="6940"/>
    <cellStyle name="Обычный 3 3 4 6 2" xfId="6941"/>
    <cellStyle name="Обычный 3 3 4 6 3" xfId="6942"/>
    <cellStyle name="Обычный 3 3 4 6 4" xfId="6943"/>
    <cellStyle name="Обычный 3 3 4 6 5" xfId="6944"/>
    <cellStyle name="Обычный 3 3 4 6 6" xfId="6945"/>
    <cellStyle name="Обычный 3 3 4 6 7" xfId="6946"/>
    <cellStyle name="Обычный 3 3 4 6 8" xfId="6947"/>
    <cellStyle name="Обычный 3 3 4 6 9" xfId="6948"/>
    <cellStyle name="Обычный 3 3 4 7" xfId="6949"/>
    <cellStyle name="Обычный 3 3 4 7 10" xfId="6950"/>
    <cellStyle name="Обычный 3 3 4 7 11" xfId="6951"/>
    <cellStyle name="Обычный 3 3 4 7 12" xfId="6952"/>
    <cellStyle name="Обычный 3 3 4 7 13" xfId="6953"/>
    <cellStyle name="Обычный 3 3 4 7 14" xfId="6954"/>
    <cellStyle name="Обычный 3 3 4 7 15" xfId="6955"/>
    <cellStyle name="Обычный 3 3 4 7 16" xfId="6956"/>
    <cellStyle name="Обычный 3 3 4 7 2" xfId="6957"/>
    <cellStyle name="Обычный 3 3 4 7 3" xfId="6958"/>
    <cellStyle name="Обычный 3 3 4 7 4" xfId="6959"/>
    <cellStyle name="Обычный 3 3 4 7 5" xfId="6960"/>
    <cellStyle name="Обычный 3 3 4 7 6" xfId="6961"/>
    <cellStyle name="Обычный 3 3 4 7 7" xfId="6962"/>
    <cellStyle name="Обычный 3 3 4 7 8" xfId="6963"/>
    <cellStyle name="Обычный 3 3 4 7 9" xfId="6964"/>
    <cellStyle name="Обычный 3 3 4 8" xfId="6965"/>
    <cellStyle name="Обычный 3 3 4 8 10" xfId="6966"/>
    <cellStyle name="Обычный 3 3 4 8 11" xfId="6967"/>
    <cellStyle name="Обычный 3 3 4 8 12" xfId="6968"/>
    <cellStyle name="Обычный 3 3 4 8 13" xfId="6969"/>
    <cellStyle name="Обычный 3 3 4 8 14" xfId="6970"/>
    <cellStyle name="Обычный 3 3 4 8 15" xfId="6971"/>
    <cellStyle name="Обычный 3 3 4 8 16" xfId="6972"/>
    <cellStyle name="Обычный 3 3 4 8 2" xfId="6973"/>
    <cellStyle name="Обычный 3 3 4 8 3" xfId="6974"/>
    <cellStyle name="Обычный 3 3 4 8 4" xfId="6975"/>
    <cellStyle name="Обычный 3 3 4 8 5" xfId="6976"/>
    <cellStyle name="Обычный 3 3 4 8 6" xfId="6977"/>
    <cellStyle name="Обычный 3 3 4 8 7" xfId="6978"/>
    <cellStyle name="Обычный 3 3 4 8 8" xfId="6979"/>
    <cellStyle name="Обычный 3 3 4 8 9" xfId="6980"/>
    <cellStyle name="Обычный 3 3 4 9" xfId="6981"/>
    <cellStyle name="Обычный 3 3 5" xfId="6982"/>
    <cellStyle name="Обычный 3 3 5 10" xfId="6983"/>
    <cellStyle name="Обычный 3 3 5 11" xfId="6984"/>
    <cellStyle name="Обычный 3 3 5 12" xfId="6985"/>
    <cellStyle name="Обычный 3 3 5 13" xfId="6986"/>
    <cellStyle name="Обычный 3 3 5 14" xfId="6987"/>
    <cellStyle name="Обычный 3 3 5 15" xfId="6988"/>
    <cellStyle name="Обычный 3 3 5 16" xfId="6989"/>
    <cellStyle name="Обычный 3 3 5 2" xfId="6990"/>
    <cellStyle name="Обычный 3 3 5 3" xfId="6991"/>
    <cellStyle name="Обычный 3 3 5 4" xfId="6992"/>
    <cellStyle name="Обычный 3 3 5 5" xfId="6993"/>
    <cellStyle name="Обычный 3 3 5 6" xfId="6994"/>
    <cellStyle name="Обычный 3 3 5 7" xfId="6995"/>
    <cellStyle name="Обычный 3 3 5 8" xfId="6996"/>
    <cellStyle name="Обычный 3 3 5 9" xfId="6997"/>
    <cellStyle name="Обычный 3 3 6" xfId="6998"/>
    <cellStyle name="Обычный 3 3 6 10" xfId="6999"/>
    <cellStyle name="Обычный 3 3 6 11" xfId="7000"/>
    <cellStyle name="Обычный 3 3 6 12" xfId="7001"/>
    <cellStyle name="Обычный 3 3 6 13" xfId="7002"/>
    <cellStyle name="Обычный 3 3 6 14" xfId="7003"/>
    <cellStyle name="Обычный 3 3 6 15" xfId="7004"/>
    <cellStyle name="Обычный 3 3 6 16" xfId="7005"/>
    <cellStyle name="Обычный 3 3 6 2" xfId="7006"/>
    <cellStyle name="Обычный 3 3 6 3" xfId="7007"/>
    <cellStyle name="Обычный 3 3 6 4" xfId="7008"/>
    <cellStyle name="Обычный 3 3 6 5" xfId="7009"/>
    <cellStyle name="Обычный 3 3 6 6" xfId="7010"/>
    <cellStyle name="Обычный 3 3 6 7" xfId="7011"/>
    <cellStyle name="Обычный 3 3 6 8" xfId="7012"/>
    <cellStyle name="Обычный 3 3 6 9" xfId="7013"/>
    <cellStyle name="Обычный 3 3 7" xfId="7014"/>
    <cellStyle name="Обычный 3 3 7 10" xfId="7015"/>
    <cellStyle name="Обычный 3 3 7 11" xfId="7016"/>
    <cellStyle name="Обычный 3 3 7 12" xfId="7017"/>
    <cellStyle name="Обычный 3 3 7 13" xfId="7018"/>
    <cellStyle name="Обычный 3 3 7 14" xfId="7019"/>
    <cellStyle name="Обычный 3 3 7 15" xfId="7020"/>
    <cellStyle name="Обычный 3 3 7 16" xfId="7021"/>
    <cellStyle name="Обычный 3 3 7 2" xfId="7022"/>
    <cellStyle name="Обычный 3 3 7 3" xfId="7023"/>
    <cellStyle name="Обычный 3 3 7 4" xfId="7024"/>
    <cellStyle name="Обычный 3 3 7 5" xfId="7025"/>
    <cellStyle name="Обычный 3 3 7 6" xfId="7026"/>
    <cellStyle name="Обычный 3 3 7 7" xfId="7027"/>
    <cellStyle name="Обычный 3 3 7 8" xfId="7028"/>
    <cellStyle name="Обычный 3 3 7 9" xfId="7029"/>
    <cellStyle name="Обычный 3 3 8" xfId="7030"/>
    <cellStyle name="Обычный 3 3 8 10" xfId="7031"/>
    <cellStyle name="Обычный 3 3 8 11" xfId="7032"/>
    <cellStyle name="Обычный 3 3 8 12" xfId="7033"/>
    <cellStyle name="Обычный 3 3 8 13" xfId="7034"/>
    <cellStyle name="Обычный 3 3 8 14" xfId="7035"/>
    <cellStyle name="Обычный 3 3 8 15" xfId="7036"/>
    <cellStyle name="Обычный 3 3 8 16" xfId="7037"/>
    <cellStyle name="Обычный 3 3 8 2" xfId="7038"/>
    <cellStyle name="Обычный 3 3 8 3" xfId="7039"/>
    <cellStyle name="Обычный 3 3 8 4" xfId="7040"/>
    <cellStyle name="Обычный 3 3 8 5" xfId="7041"/>
    <cellStyle name="Обычный 3 3 8 6" xfId="7042"/>
    <cellStyle name="Обычный 3 3 8 7" xfId="7043"/>
    <cellStyle name="Обычный 3 3 8 8" xfId="7044"/>
    <cellStyle name="Обычный 3 3 8 9" xfId="7045"/>
    <cellStyle name="Обычный 3 3 9" xfId="7046"/>
    <cellStyle name="Обычный 3 3 9 10" xfId="7047"/>
    <cellStyle name="Обычный 3 3 9 11" xfId="7048"/>
    <cellStyle name="Обычный 3 3 9 12" xfId="7049"/>
    <cellStyle name="Обычный 3 3 9 13" xfId="7050"/>
    <cellStyle name="Обычный 3 3 9 14" xfId="7051"/>
    <cellStyle name="Обычный 3 3 9 15" xfId="7052"/>
    <cellStyle name="Обычный 3 3 9 16" xfId="7053"/>
    <cellStyle name="Обычный 3 3 9 2" xfId="7054"/>
    <cellStyle name="Обычный 3 3 9 3" xfId="7055"/>
    <cellStyle name="Обычный 3 3 9 4" xfId="7056"/>
    <cellStyle name="Обычный 3 3 9 5" xfId="7057"/>
    <cellStyle name="Обычный 3 3 9 6" xfId="7058"/>
    <cellStyle name="Обычный 3 3 9 7" xfId="7059"/>
    <cellStyle name="Обычный 3 3 9 8" xfId="7060"/>
    <cellStyle name="Обычный 3 3 9 9" xfId="7061"/>
    <cellStyle name="Обычный 3 3_на 31.12.2009 скорр ОС_НЗС+УП" xfId="12258"/>
    <cellStyle name="Обычный 3 30" xfId="7062"/>
    <cellStyle name="Обычный 3 31" xfId="7063"/>
    <cellStyle name="Обычный 3 32" xfId="7064"/>
    <cellStyle name="Обычный 3 33" xfId="7065"/>
    <cellStyle name="Обычный 3 34" xfId="7066"/>
    <cellStyle name="Обычный 3 35" xfId="7067"/>
    <cellStyle name="Обычный 3 36" xfId="7068"/>
    <cellStyle name="Обычный 3 37" xfId="7069"/>
    <cellStyle name="Обычный 3 38" xfId="7070"/>
    <cellStyle name="Обычный 3 39" xfId="7071"/>
    <cellStyle name="Обычный 3 4" xfId="2113"/>
    <cellStyle name="Обычный 3 4 10" xfId="7073"/>
    <cellStyle name="Обычный 3 4 10 10" xfId="7074"/>
    <cellStyle name="Обычный 3 4 10 11" xfId="7075"/>
    <cellStyle name="Обычный 3 4 10 12" xfId="7076"/>
    <cellStyle name="Обычный 3 4 10 13" xfId="7077"/>
    <cellStyle name="Обычный 3 4 10 14" xfId="7078"/>
    <cellStyle name="Обычный 3 4 10 15" xfId="7079"/>
    <cellStyle name="Обычный 3 4 10 16" xfId="7080"/>
    <cellStyle name="Обычный 3 4 10 2" xfId="7081"/>
    <cellStyle name="Обычный 3 4 10 3" xfId="7082"/>
    <cellStyle name="Обычный 3 4 10 4" xfId="7083"/>
    <cellStyle name="Обычный 3 4 10 5" xfId="7084"/>
    <cellStyle name="Обычный 3 4 10 6" xfId="7085"/>
    <cellStyle name="Обычный 3 4 10 7" xfId="7086"/>
    <cellStyle name="Обычный 3 4 10 8" xfId="7087"/>
    <cellStyle name="Обычный 3 4 10 9" xfId="7088"/>
    <cellStyle name="Обычный 3 4 11" xfId="7089"/>
    <cellStyle name="Обычный 3 4 11 10" xfId="7090"/>
    <cellStyle name="Обычный 3 4 11 11" xfId="7091"/>
    <cellStyle name="Обычный 3 4 11 12" xfId="7092"/>
    <cellStyle name="Обычный 3 4 11 13" xfId="7093"/>
    <cellStyle name="Обычный 3 4 11 14" xfId="7094"/>
    <cellStyle name="Обычный 3 4 11 15" xfId="7095"/>
    <cellStyle name="Обычный 3 4 11 16" xfId="7096"/>
    <cellStyle name="Обычный 3 4 11 2" xfId="7097"/>
    <cellStyle name="Обычный 3 4 11 3" xfId="7098"/>
    <cellStyle name="Обычный 3 4 11 4" xfId="7099"/>
    <cellStyle name="Обычный 3 4 11 5" xfId="7100"/>
    <cellStyle name="Обычный 3 4 11 6" xfId="7101"/>
    <cellStyle name="Обычный 3 4 11 7" xfId="7102"/>
    <cellStyle name="Обычный 3 4 11 8" xfId="7103"/>
    <cellStyle name="Обычный 3 4 11 9" xfId="7104"/>
    <cellStyle name="Обычный 3 4 12" xfId="7105"/>
    <cellStyle name="Обычный 3 4 13" xfId="7106"/>
    <cellStyle name="Обычный 3 4 14" xfId="7107"/>
    <cellStyle name="Обычный 3 4 15" xfId="7108"/>
    <cellStyle name="Обычный 3 4 16" xfId="7109"/>
    <cellStyle name="Обычный 3 4 17" xfId="7110"/>
    <cellStyle name="Обычный 3 4 18" xfId="7111"/>
    <cellStyle name="Обычный 3 4 19" xfId="7112"/>
    <cellStyle name="Обычный 3 4 2" xfId="2760"/>
    <cellStyle name="Обычный 3 4 2 10" xfId="7114"/>
    <cellStyle name="Обычный 3 4 2 11" xfId="7115"/>
    <cellStyle name="Обычный 3 4 2 12" xfId="7116"/>
    <cellStyle name="Обычный 3 4 2 13" xfId="7117"/>
    <cellStyle name="Обычный 3 4 2 14" xfId="7118"/>
    <cellStyle name="Обычный 3 4 2 15" xfId="7119"/>
    <cellStyle name="Обычный 3 4 2 16" xfId="7120"/>
    <cellStyle name="Обычный 3 4 2 17" xfId="7121"/>
    <cellStyle name="Обычный 3 4 2 18" xfId="7122"/>
    <cellStyle name="Обычный 3 4 2 19" xfId="7123"/>
    <cellStyle name="Обычный 3 4 2 2" xfId="7124"/>
    <cellStyle name="Обычный 3 4 2 2 10" xfId="7125"/>
    <cellStyle name="Обычный 3 4 2 2 11" xfId="7126"/>
    <cellStyle name="Обычный 3 4 2 2 12" xfId="7127"/>
    <cellStyle name="Обычный 3 4 2 2 13" xfId="7128"/>
    <cellStyle name="Обычный 3 4 2 2 14" xfId="7129"/>
    <cellStyle name="Обычный 3 4 2 2 15" xfId="7130"/>
    <cellStyle name="Обычный 3 4 2 2 16" xfId="7131"/>
    <cellStyle name="Обычный 3 4 2 2 2" xfId="7132"/>
    <cellStyle name="Обычный 3 4 2 2 3" xfId="7133"/>
    <cellStyle name="Обычный 3 4 2 2 4" xfId="7134"/>
    <cellStyle name="Обычный 3 4 2 2 5" xfId="7135"/>
    <cellStyle name="Обычный 3 4 2 2 6" xfId="7136"/>
    <cellStyle name="Обычный 3 4 2 2 7" xfId="7137"/>
    <cellStyle name="Обычный 3 4 2 2 8" xfId="7138"/>
    <cellStyle name="Обычный 3 4 2 2 9" xfId="7139"/>
    <cellStyle name="Обычный 3 4 2 20" xfId="7140"/>
    <cellStyle name="Обычный 3 4 2 21" xfId="7141"/>
    <cellStyle name="Обычный 3 4 2 22" xfId="7142"/>
    <cellStyle name="Обычный 3 4 2 23" xfId="7143"/>
    <cellStyle name="Обычный 3 4 2 24" xfId="7144"/>
    <cellStyle name="Обычный 3 4 2 25" xfId="7145"/>
    <cellStyle name="Обычный 3 4 2 26" xfId="7113"/>
    <cellStyle name="Обычный 3 4 2 27" xfId="11538"/>
    <cellStyle name="Обычный 3 4 2 3" xfId="7146"/>
    <cellStyle name="Обычный 3 4 2 3 10" xfId="7147"/>
    <cellStyle name="Обычный 3 4 2 3 11" xfId="7148"/>
    <cellStyle name="Обычный 3 4 2 3 12" xfId="7149"/>
    <cellStyle name="Обычный 3 4 2 3 13" xfId="7150"/>
    <cellStyle name="Обычный 3 4 2 3 14" xfId="7151"/>
    <cellStyle name="Обычный 3 4 2 3 15" xfId="7152"/>
    <cellStyle name="Обычный 3 4 2 3 16" xfId="7153"/>
    <cellStyle name="Обычный 3 4 2 3 2" xfId="7154"/>
    <cellStyle name="Обычный 3 4 2 3 3" xfId="7155"/>
    <cellStyle name="Обычный 3 4 2 3 4" xfId="7156"/>
    <cellStyle name="Обычный 3 4 2 3 5" xfId="7157"/>
    <cellStyle name="Обычный 3 4 2 3 6" xfId="7158"/>
    <cellStyle name="Обычный 3 4 2 3 7" xfId="7159"/>
    <cellStyle name="Обычный 3 4 2 3 8" xfId="7160"/>
    <cellStyle name="Обычный 3 4 2 3 9" xfId="7161"/>
    <cellStyle name="Обычный 3 4 2 4" xfId="7162"/>
    <cellStyle name="Обычный 3 4 2 4 10" xfId="7163"/>
    <cellStyle name="Обычный 3 4 2 4 11" xfId="7164"/>
    <cellStyle name="Обычный 3 4 2 4 12" xfId="7165"/>
    <cellStyle name="Обычный 3 4 2 4 13" xfId="7166"/>
    <cellStyle name="Обычный 3 4 2 4 14" xfId="7167"/>
    <cellStyle name="Обычный 3 4 2 4 15" xfId="7168"/>
    <cellStyle name="Обычный 3 4 2 4 16" xfId="7169"/>
    <cellStyle name="Обычный 3 4 2 4 2" xfId="7170"/>
    <cellStyle name="Обычный 3 4 2 4 3" xfId="7171"/>
    <cellStyle name="Обычный 3 4 2 4 4" xfId="7172"/>
    <cellStyle name="Обычный 3 4 2 4 5" xfId="7173"/>
    <cellStyle name="Обычный 3 4 2 4 6" xfId="7174"/>
    <cellStyle name="Обычный 3 4 2 4 7" xfId="7175"/>
    <cellStyle name="Обычный 3 4 2 4 8" xfId="7176"/>
    <cellStyle name="Обычный 3 4 2 4 9" xfId="7177"/>
    <cellStyle name="Обычный 3 4 2 5" xfId="7178"/>
    <cellStyle name="Обычный 3 4 2 5 10" xfId="7179"/>
    <cellStyle name="Обычный 3 4 2 5 11" xfId="7180"/>
    <cellStyle name="Обычный 3 4 2 5 12" xfId="7181"/>
    <cellStyle name="Обычный 3 4 2 5 13" xfId="7182"/>
    <cellStyle name="Обычный 3 4 2 5 14" xfId="7183"/>
    <cellStyle name="Обычный 3 4 2 5 15" xfId="7184"/>
    <cellStyle name="Обычный 3 4 2 5 16" xfId="7185"/>
    <cellStyle name="Обычный 3 4 2 5 2" xfId="7186"/>
    <cellStyle name="Обычный 3 4 2 5 3" xfId="7187"/>
    <cellStyle name="Обычный 3 4 2 5 4" xfId="7188"/>
    <cellStyle name="Обычный 3 4 2 5 5" xfId="7189"/>
    <cellStyle name="Обычный 3 4 2 5 6" xfId="7190"/>
    <cellStyle name="Обычный 3 4 2 5 7" xfId="7191"/>
    <cellStyle name="Обычный 3 4 2 5 8" xfId="7192"/>
    <cellStyle name="Обычный 3 4 2 5 9" xfId="7193"/>
    <cellStyle name="Обычный 3 4 2 6" xfId="7194"/>
    <cellStyle name="Обычный 3 4 2 6 10" xfId="7195"/>
    <cellStyle name="Обычный 3 4 2 6 11" xfId="7196"/>
    <cellStyle name="Обычный 3 4 2 6 12" xfId="7197"/>
    <cellStyle name="Обычный 3 4 2 6 13" xfId="7198"/>
    <cellStyle name="Обычный 3 4 2 6 14" xfId="7199"/>
    <cellStyle name="Обычный 3 4 2 6 15" xfId="7200"/>
    <cellStyle name="Обычный 3 4 2 6 16" xfId="7201"/>
    <cellStyle name="Обычный 3 4 2 6 2" xfId="7202"/>
    <cellStyle name="Обычный 3 4 2 6 3" xfId="7203"/>
    <cellStyle name="Обычный 3 4 2 6 4" xfId="7204"/>
    <cellStyle name="Обычный 3 4 2 6 5" xfId="7205"/>
    <cellStyle name="Обычный 3 4 2 6 6" xfId="7206"/>
    <cellStyle name="Обычный 3 4 2 6 7" xfId="7207"/>
    <cellStyle name="Обычный 3 4 2 6 8" xfId="7208"/>
    <cellStyle name="Обычный 3 4 2 6 9" xfId="7209"/>
    <cellStyle name="Обычный 3 4 2 7" xfId="7210"/>
    <cellStyle name="Обычный 3 4 2 7 10" xfId="7211"/>
    <cellStyle name="Обычный 3 4 2 7 11" xfId="7212"/>
    <cellStyle name="Обычный 3 4 2 7 12" xfId="7213"/>
    <cellStyle name="Обычный 3 4 2 7 13" xfId="7214"/>
    <cellStyle name="Обычный 3 4 2 7 14" xfId="7215"/>
    <cellStyle name="Обычный 3 4 2 7 15" xfId="7216"/>
    <cellStyle name="Обычный 3 4 2 7 16" xfId="7217"/>
    <cellStyle name="Обычный 3 4 2 7 2" xfId="7218"/>
    <cellStyle name="Обычный 3 4 2 7 3" xfId="7219"/>
    <cellStyle name="Обычный 3 4 2 7 4" xfId="7220"/>
    <cellStyle name="Обычный 3 4 2 7 5" xfId="7221"/>
    <cellStyle name="Обычный 3 4 2 7 6" xfId="7222"/>
    <cellStyle name="Обычный 3 4 2 7 7" xfId="7223"/>
    <cellStyle name="Обычный 3 4 2 7 8" xfId="7224"/>
    <cellStyle name="Обычный 3 4 2 7 9" xfId="7225"/>
    <cellStyle name="Обычный 3 4 2 8" xfId="7226"/>
    <cellStyle name="Обычный 3 4 2 8 10" xfId="7227"/>
    <cellStyle name="Обычный 3 4 2 8 11" xfId="7228"/>
    <cellStyle name="Обычный 3 4 2 8 12" xfId="7229"/>
    <cellStyle name="Обычный 3 4 2 8 13" xfId="7230"/>
    <cellStyle name="Обычный 3 4 2 8 14" xfId="7231"/>
    <cellStyle name="Обычный 3 4 2 8 15" xfId="7232"/>
    <cellStyle name="Обычный 3 4 2 8 16" xfId="7233"/>
    <cellStyle name="Обычный 3 4 2 8 2" xfId="7234"/>
    <cellStyle name="Обычный 3 4 2 8 3" xfId="7235"/>
    <cellStyle name="Обычный 3 4 2 8 4" xfId="7236"/>
    <cellStyle name="Обычный 3 4 2 8 5" xfId="7237"/>
    <cellStyle name="Обычный 3 4 2 8 6" xfId="7238"/>
    <cellStyle name="Обычный 3 4 2 8 7" xfId="7239"/>
    <cellStyle name="Обычный 3 4 2 8 8" xfId="7240"/>
    <cellStyle name="Обычный 3 4 2 8 9" xfId="7241"/>
    <cellStyle name="Обычный 3 4 2 9" xfId="7242"/>
    <cellStyle name="Обычный 3 4 20" xfId="7243"/>
    <cellStyle name="Обычный 3 4 21" xfId="7244"/>
    <cellStyle name="Обычный 3 4 22" xfId="7245"/>
    <cellStyle name="Обычный 3 4 23" xfId="7246"/>
    <cellStyle name="Обычный 3 4 24" xfId="7247"/>
    <cellStyle name="Обычный 3 4 25" xfId="7248"/>
    <cellStyle name="Обычный 3 4 26" xfId="7249"/>
    <cellStyle name="Обычный 3 4 27" xfId="7250"/>
    <cellStyle name="Обычный 3 4 28" xfId="7251"/>
    <cellStyle name="Обычный 3 4 29" xfId="7252"/>
    <cellStyle name="Обычный 3 4 3" xfId="7253"/>
    <cellStyle name="Обычный 3 4 3 10" xfId="7254"/>
    <cellStyle name="Обычный 3 4 3 11" xfId="7255"/>
    <cellStyle name="Обычный 3 4 3 12" xfId="7256"/>
    <cellStyle name="Обычный 3 4 3 13" xfId="7257"/>
    <cellStyle name="Обычный 3 4 3 14" xfId="7258"/>
    <cellStyle name="Обычный 3 4 3 15" xfId="7259"/>
    <cellStyle name="Обычный 3 4 3 16" xfId="7260"/>
    <cellStyle name="Обычный 3 4 3 17" xfId="7261"/>
    <cellStyle name="Обычный 3 4 3 18" xfId="7262"/>
    <cellStyle name="Обычный 3 4 3 19" xfId="7263"/>
    <cellStyle name="Обычный 3 4 3 2" xfId="7264"/>
    <cellStyle name="Обычный 3 4 3 2 10" xfId="7265"/>
    <cellStyle name="Обычный 3 4 3 2 11" xfId="7266"/>
    <cellStyle name="Обычный 3 4 3 2 12" xfId="7267"/>
    <cellStyle name="Обычный 3 4 3 2 13" xfId="7268"/>
    <cellStyle name="Обычный 3 4 3 2 14" xfId="7269"/>
    <cellStyle name="Обычный 3 4 3 2 15" xfId="7270"/>
    <cellStyle name="Обычный 3 4 3 2 16" xfId="7271"/>
    <cellStyle name="Обычный 3 4 3 2 2" xfId="7272"/>
    <cellStyle name="Обычный 3 4 3 2 3" xfId="7273"/>
    <cellStyle name="Обычный 3 4 3 2 4" xfId="7274"/>
    <cellStyle name="Обычный 3 4 3 2 5" xfId="7275"/>
    <cellStyle name="Обычный 3 4 3 2 6" xfId="7276"/>
    <cellStyle name="Обычный 3 4 3 2 7" xfId="7277"/>
    <cellStyle name="Обычный 3 4 3 2 8" xfId="7278"/>
    <cellStyle name="Обычный 3 4 3 2 9" xfId="7279"/>
    <cellStyle name="Обычный 3 4 3 20" xfId="7280"/>
    <cellStyle name="Обычный 3 4 3 21" xfId="7281"/>
    <cellStyle name="Обычный 3 4 3 22" xfId="7282"/>
    <cellStyle name="Обычный 3 4 3 23" xfId="7283"/>
    <cellStyle name="Обычный 3 4 3 24" xfId="7284"/>
    <cellStyle name="Обычный 3 4 3 25" xfId="7285"/>
    <cellStyle name="Обычный 3 4 3 26" xfId="11817"/>
    <cellStyle name="Обычный 3 4 3 3" xfId="7286"/>
    <cellStyle name="Обычный 3 4 3 3 10" xfId="7287"/>
    <cellStyle name="Обычный 3 4 3 3 11" xfId="7288"/>
    <cellStyle name="Обычный 3 4 3 3 12" xfId="7289"/>
    <cellStyle name="Обычный 3 4 3 3 13" xfId="7290"/>
    <cellStyle name="Обычный 3 4 3 3 14" xfId="7291"/>
    <cellStyle name="Обычный 3 4 3 3 15" xfId="7292"/>
    <cellStyle name="Обычный 3 4 3 3 16" xfId="7293"/>
    <cellStyle name="Обычный 3 4 3 3 2" xfId="7294"/>
    <cellStyle name="Обычный 3 4 3 3 3" xfId="7295"/>
    <cellStyle name="Обычный 3 4 3 3 4" xfId="7296"/>
    <cellStyle name="Обычный 3 4 3 3 5" xfId="7297"/>
    <cellStyle name="Обычный 3 4 3 3 6" xfId="7298"/>
    <cellStyle name="Обычный 3 4 3 3 7" xfId="7299"/>
    <cellStyle name="Обычный 3 4 3 3 8" xfId="7300"/>
    <cellStyle name="Обычный 3 4 3 3 9" xfId="7301"/>
    <cellStyle name="Обычный 3 4 3 4" xfId="7302"/>
    <cellStyle name="Обычный 3 4 3 4 10" xfId="7303"/>
    <cellStyle name="Обычный 3 4 3 4 11" xfId="7304"/>
    <cellStyle name="Обычный 3 4 3 4 12" xfId="7305"/>
    <cellStyle name="Обычный 3 4 3 4 13" xfId="7306"/>
    <cellStyle name="Обычный 3 4 3 4 14" xfId="7307"/>
    <cellStyle name="Обычный 3 4 3 4 15" xfId="7308"/>
    <cellStyle name="Обычный 3 4 3 4 16" xfId="7309"/>
    <cellStyle name="Обычный 3 4 3 4 2" xfId="7310"/>
    <cellStyle name="Обычный 3 4 3 4 3" xfId="7311"/>
    <cellStyle name="Обычный 3 4 3 4 4" xfId="7312"/>
    <cellStyle name="Обычный 3 4 3 4 5" xfId="7313"/>
    <cellStyle name="Обычный 3 4 3 4 6" xfId="7314"/>
    <cellStyle name="Обычный 3 4 3 4 7" xfId="7315"/>
    <cellStyle name="Обычный 3 4 3 4 8" xfId="7316"/>
    <cellStyle name="Обычный 3 4 3 4 9" xfId="7317"/>
    <cellStyle name="Обычный 3 4 3 5" xfId="7318"/>
    <cellStyle name="Обычный 3 4 3 5 10" xfId="7319"/>
    <cellStyle name="Обычный 3 4 3 5 11" xfId="7320"/>
    <cellStyle name="Обычный 3 4 3 5 12" xfId="7321"/>
    <cellStyle name="Обычный 3 4 3 5 13" xfId="7322"/>
    <cellStyle name="Обычный 3 4 3 5 14" xfId="7323"/>
    <cellStyle name="Обычный 3 4 3 5 15" xfId="7324"/>
    <cellStyle name="Обычный 3 4 3 5 16" xfId="7325"/>
    <cellStyle name="Обычный 3 4 3 5 2" xfId="7326"/>
    <cellStyle name="Обычный 3 4 3 5 3" xfId="7327"/>
    <cellStyle name="Обычный 3 4 3 5 4" xfId="7328"/>
    <cellStyle name="Обычный 3 4 3 5 5" xfId="7329"/>
    <cellStyle name="Обычный 3 4 3 5 6" xfId="7330"/>
    <cellStyle name="Обычный 3 4 3 5 7" xfId="7331"/>
    <cellStyle name="Обычный 3 4 3 5 8" xfId="7332"/>
    <cellStyle name="Обычный 3 4 3 5 9" xfId="7333"/>
    <cellStyle name="Обычный 3 4 3 6" xfId="7334"/>
    <cellStyle name="Обычный 3 4 3 6 10" xfId="7335"/>
    <cellStyle name="Обычный 3 4 3 6 11" xfId="7336"/>
    <cellStyle name="Обычный 3 4 3 6 12" xfId="7337"/>
    <cellStyle name="Обычный 3 4 3 6 13" xfId="7338"/>
    <cellStyle name="Обычный 3 4 3 6 14" xfId="7339"/>
    <cellStyle name="Обычный 3 4 3 6 15" xfId="7340"/>
    <cellStyle name="Обычный 3 4 3 6 16" xfId="7341"/>
    <cellStyle name="Обычный 3 4 3 6 2" xfId="7342"/>
    <cellStyle name="Обычный 3 4 3 6 3" xfId="7343"/>
    <cellStyle name="Обычный 3 4 3 6 4" xfId="7344"/>
    <cellStyle name="Обычный 3 4 3 6 5" xfId="7345"/>
    <cellStyle name="Обычный 3 4 3 6 6" xfId="7346"/>
    <cellStyle name="Обычный 3 4 3 6 7" xfId="7347"/>
    <cellStyle name="Обычный 3 4 3 6 8" xfId="7348"/>
    <cellStyle name="Обычный 3 4 3 6 9" xfId="7349"/>
    <cellStyle name="Обычный 3 4 3 7" xfId="7350"/>
    <cellStyle name="Обычный 3 4 3 7 10" xfId="7351"/>
    <cellStyle name="Обычный 3 4 3 7 11" xfId="7352"/>
    <cellStyle name="Обычный 3 4 3 7 12" xfId="7353"/>
    <cellStyle name="Обычный 3 4 3 7 13" xfId="7354"/>
    <cellStyle name="Обычный 3 4 3 7 14" xfId="7355"/>
    <cellStyle name="Обычный 3 4 3 7 15" xfId="7356"/>
    <cellStyle name="Обычный 3 4 3 7 16" xfId="7357"/>
    <cellStyle name="Обычный 3 4 3 7 2" xfId="7358"/>
    <cellStyle name="Обычный 3 4 3 7 3" xfId="7359"/>
    <cellStyle name="Обычный 3 4 3 7 4" xfId="7360"/>
    <cellStyle name="Обычный 3 4 3 7 5" xfId="7361"/>
    <cellStyle name="Обычный 3 4 3 7 6" xfId="7362"/>
    <cellStyle name="Обычный 3 4 3 7 7" xfId="7363"/>
    <cellStyle name="Обычный 3 4 3 7 8" xfId="7364"/>
    <cellStyle name="Обычный 3 4 3 7 9" xfId="7365"/>
    <cellStyle name="Обычный 3 4 3 8" xfId="7366"/>
    <cellStyle name="Обычный 3 4 3 8 10" xfId="7367"/>
    <cellStyle name="Обычный 3 4 3 8 11" xfId="7368"/>
    <cellStyle name="Обычный 3 4 3 8 12" xfId="7369"/>
    <cellStyle name="Обычный 3 4 3 8 13" xfId="7370"/>
    <cellStyle name="Обычный 3 4 3 8 14" xfId="7371"/>
    <cellStyle name="Обычный 3 4 3 8 15" xfId="7372"/>
    <cellStyle name="Обычный 3 4 3 8 16" xfId="7373"/>
    <cellStyle name="Обычный 3 4 3 8 2" xfId="7374"/>
    <cellStyle name="Обычный 3 4 3 8 3" xfId="7375"/>
    <cellStyle name="Обычный 3 4 3 8 4" xfId="7376"/>
    <cellStyle name="Обычный 3 4 3 8 5" xfId="7377"/>
    <cellStyle name="Обычный 3 4 3 8 6" xfId="7378"/>
    <cellStyle name="Обычный 3 4 3 8 7" xfId="7379"/>
    <cellStyle name="Обычный 3 4 3 8 8" xfId="7380"/>
    <cellStyle name="Обычный 3 4 3 8 9" xfId="7381"/>
    <cellStyle name="Обычный 3 4 3 9" xfId="7382"/>
    <cellStyle name="Обычный 3 4 30" xfId="7072"/>
    <cellStyle name="Обычный 3 4 30 2" xfId="11144"/>
    <cellStyle name="Обычный 3 4 31" xfId="11482"/>
    <cellStyle name="Обычный 3 4 4" xfId="7383"/>
    <cellStyle name="Обычный 3 4 4 10" xfId="7384"/>
    <cellStyle name="Обычный 3 4 4 11" xfId="7385"/>
    <cellStyle name="Обычный 3 4 4 12" xfId="7386"/>
    <cellStyle name="Обычный 3 4 4 13" xfId="7387"/>
    <cellStyle name="Обычный 3 4 4 14" xfId="7388"/>
    <cellStyle name="Обычный 3 4 4 15" xfId="7389"/>
    <cellStyle name="Обычный 3 4 4 16" xfId="7390"/>
    <cellStyle name="Обычный 3 4 4 17" xfId="7391"/>
    <cellStyle name="Обычный 3 4 4 18" xfId="7392"/>
    <cellStyle name="Обычный 3 4 4 19" xfId="7393"/>
    <cellStyle name="Обычный 3 4 4 2" xfId="7394"/>
    <cellStyle name="Обычный 3 4 4 2 10" xfId="7395"/>
    <cellStyle name="Обычный 3 4 4 2 11" xfId="7396"/>
    <cellStyle name="Обычный 3 4 4 2 12" xfId="7397"/>
    <cellStyle name="Обычный 3 4 4 2 13" xfId="7398"/>
    <cellStyle name="Обычный 3 4 4 2 14" xfId="7399"/>
    <cellStyle name="Обычный 3 4 4 2 15" xfId="7400"/>
    <cellStyle name="Обычный 3 4 4 2 16" xfId="7401"/>
    <cellStyle name="Обычный 3 4 4 2 2" xfId="7402"/>
    <cellStyle name="Обычный 3 4 4 2 3" xfId="7403"/>
    <cellStyle name="Обычный 3 4 4 2 4" xfId="7404"/>
    <cellStyle name="Обычный 3 4 4 2 5" xfId="7405"/>
    <cellStyle name="Обычный 3 4 4 2 6" xfId="7406"/>
    <cellStyle name="Обычный 3 4 4 2 7" xfId="7407"/>
    <cellStyle name="Обычный 3 4 4 2 8" xfId="7408"/>
    <cellStyle name="Обычный 3 4 4 2 9" xfId="7409"/>
    <cellStyle name="Обычный 3 4 4 20" xfId="7410"/>
    <cellStyle name="Обычный 3 4 4 21" xfId="7411"/>
    <cellStyle name="Обычный 3 4 4 22" xfId="7412"/>
    <cellStyle name="Обычный 3 4 4 23" xfId="7413"/>
    <cellStyle name="Обычный 3 4 4 24" xfId="7414"/>
    <cellStyle name="Обычный 3 4 4 25" xfId="7415"/>
    <cellStyle name="Обычный 3 4 4 3" xfId="7416"/>
    <cellStyle name="Обычный 3 4 4 3 10" xfId="7417"/>
    <cellStyle name="Обычный 3 4 4 3 11" xfId="7418"/>
    <cellStyle name="Обычный 3 4 4 3 12" xfId="7419"/>
    <cellStyle name="Обычный 3 4 4 3 13" xfId="7420"/>
    <cellStyle name="Обычный 3 4 4 3 14" xfId="7421"/>
    <cellStyle name="Обычный 3 4 4 3 15" xfId="7422"/>
    <cellStyle name="Обычный 3 4 4 3 16" xfId="7423"/>
    <cellStyle name="Обычный 3 4 4 3 2" xfId="7424"/>
    <cellStyle name="Обычный 3 4 4 3 3" xfId="7425"/>
    <cellStyle name="Обычный 3 4 4 3 4" xfId="7426"/>
    <cellStyle name="Обычный 3 4 4 3 5" xfId="7427"/>
    <cellStyle name="Обычный 3 4 4 3 6" xfId="7428"/>
    <cellStyle name="Обычный 3 4 4 3 7" xfId="7429"/>
    <cellStyle name="Обычный 3 4 4 3 8" xfId="7430"/>
    <cellStyle name="Обычный 3 4 4 3 9" xfId="7431"/>
    <cellStyle name="Обычный 3 4 4 4" xfId="7432"/>
    <cellStyle name="Обычный 3 4 4 4 10" xfId="7433"/>
    <cellStyle name="Обычный 3 4 4 4 11" xfId="7434"/>
    <cellStyle name="Обычный 3 4 4 4 12" xfId="7435"/>
    <cellStyle name="Обычный 3 4 4 4 13" xfId="7436"/>
    <cellStyle name="Обычный 3 4 4 4 14" xfId="7437"/>
    <cellStyle name="Обычный 3 4 4 4 15" xfId="7438"/>
    <cellStyle name="Обычный 3 4 4 4 16" xfId="7439"/>
    <cellStyle name="Обычный 3 4 4 4 2" xfId="7440"/>
    <cellStyle name="Обычный 3 4 4 4 3" xfId="7441"/>
    <cellStyle name="Обычный 3 4 4 4 4" xfId="7442"/>
    <cellStyle name="Обычный 3 4 4 4 5" xfId="7443"/>
    <cellStyle name="Обычный 3 4 4 4 6" xfId="7444"/>
    <cellStyle name="Обычный 3 4 4 4 7" xfId="7445"/>
    <cellStyle name="Обычный 3 4 4 4 8" xfId="7446"/>
    <cellStyle name="Обычный 3 4 4 4 9" xfId="7447"/>
    <cellStyle name="Обычный 3 4 4 5" xfId="7448"/>
    <cellStyle name="Обычный 3 4 4 5 10" xfId="7449"/>
    <cellStyle name="Обычный 3 4 4 5 11" xfId="7450"/>
    <cellStyle name="Обычный 3 4 4 5 12" xfId="7451"/>
    <cellStyle name="Обычный 3 4 4 5 13" xfId="7452"/>
    <cellStyle name="Обычный 3 4 4 5 14" xfId="7453"/>
    <cellStyle name="Обычный 3 4 4 5 15" xfId="7454"/>
    <cellStyle name="Обычный 3 4 4 5 16" xfId="7455"/>
    <cellStyle name="Обычный 3 4 4 5 2" xfId="7456"/>
    <cellStyle name="Обычный 3 4 4 5 3" xfId="7457"/>
    <cellStyle name="Обычный 3 4 4 5 4" xfId="7458"/>
    <cellStyle name="Обычный 3 4 4 5 5" xfId="7459"/>
    <cellStyle name="Обычный 3 4 4 5 6" xfId="7460"/>
    <cellStyle name="Обычный 3 4 4 5 7" xfId="7461"/>
    <cellStyle name="Обычный 3 4 4 5 8" xfId="7462"/>
    <cellStyle name="Обычный 3 4 4 5 9" xfId="7463"/>
    <cellStyle name="Обычный 3 4 4 6" xfId="7464"/>
    <cellStyle name="Обычный 3 4 4 6 10" xfId="7465"/>
    <cellStyle name="Обычный 3 4 4 6 11" xfId="7466"/>
    <cellStyle name="Обычный 3 4 4 6 12" xfId="7467"/>
    <cellStyle name="Обычный 3 4 4 6 13" xfId="7468"/>
    <cellStyle name="Обычный 3 4 4 6 14" xfId="7469"/>
    <cellStyle name="Обычный 3 4 4 6 15" xfId="7470"/>
    <cellStyle name="Обычный 3 4 4 6 16" xfId="7471"/>
    <cellStyle name="Обычный 3 4 4 6 2" xfId="7472"/>
    <cellStyle name="Обычный 3 4 4 6 3" xfId="7473"/>
    <cellStyle name="Обычный 3 4 4 6 4" xfId="7474"/>
    <cellStyle name="Обычный 3 4 4 6 5" xfId="7475"/>
    <cellStyle name="Обычный 3 4 4 6 6" xfId="7476"/>
    <cellStyle name="Обычный 3 4 4 6 7" xfId="7477"/>
    <cellStyle name="Обычный 3 4 4 6 8" xfId="7478"/>
    <cellStyle name="Обычный 3 4 4 6 9" xfId="7479"/>
    <cellStyle name="Обычный 3 4 4 7" xfId="7480"/>
    <cellStyle name="Обычный 3 4 4 7 10" xfId="7481"/>
    <cellStyle name="Обычный 3 4 4 7 11" xfId="7482"/>
    <cellStyle name="Обычный 3 4 4 7 12" xfId="7483"/>
    <cellStyle name="Обычный 3 4 4 7 13" xfId="7484"/>
    <cellStyle name="Обычный 3 4 4 7 14" xfId="7485"/>
    <cellStyle name="Обычный 3 4 4 7 15" xfId="7486"/>
    <cellStyle name="Обычный 3 4 4 7 16" xfId="7487"/>
    <cellStyle name="Обычный 3 4 4 7 2" xfId="7488"/>
    <cellStyle name="Обычный 3 4 4 7 3" xfId="7489"/>
    <cellStyle name="Обычный 3 4 4 7 4" xfId="7490"/>
    <cellStyle name="Обычный 3 4 4 7 5" xfId="7491"/>
    <cellStyle name="Обычный 3 4 4 7 6" xfId="7492"/>
    <cellStyle name="Обычный 3 4 4 7 7" xfId="7493"/>
    <cellStyle name="Обычный 3 4 4 7 8" xfId="7494"/>
    <cellStyle name="Обычный 3 4 4 7 9" xfId="7495"/>
    <cellStyle name="Обычный 3 4 4 8" xfId="7496"/>
    <cellStyle name="Обычный 3 4 4 8 10" xfId="7497"/>
    <cellStyle name="Обычный 3 4 4 8 11" xfId="7498"/>
    <cellStyle name="Обычный 3 4 4 8 12" xfId="7499"/>
    <cellStyle name="Обычный 3 4 4 8 13" xfId="7500"/>
    <cellStyle name="Обычный 3 4 4 8 14" xfId="7501"/>
    <cellStyle name="Обычный 3 4 4 8 15" xfId="7502"/>
    <cellStyle name="Обычный 3 4 4 8 16" xfId="7503"/>
    <cellStyle name="Обычный 3 4 4 8 2" xfId="7504"/>
    <cellStyle name="Обычный 3 4 4 8 3" xfId="7505"/>
    <cellStyle name="Обычный 3 4 4 8 4" xfId="7506"/>
    <cellStyle name="Обычный 3 4 4 8 5" xfId="7507"/>
    <cellStyle name="Обычный 3 4 4 8 6" xfId="7508"/>
    <cellStyle name="Обычный 3 4 4 8 7" xfId="7509"/>
    <cellStyle name="Обычный 3 4 4 8 8" xfId="7510"/>
    <cellStyle name="Обычный 3 4 4 8 9" xfId="7511"/>
    <cellStyle name="Обычный 3 4 4 9" xfId="7512"/>
    <cellStyle name="Обычный 3 4 5" xfId="7513"/>
    <cellStyle name="Обычный 3 4 5 10" xfId="7514"/>
    <cellStyle name="Обычный 3 4 5 11" xfId="7515"/>
    <cellStyle name="Обычный 3 4 5 12" xfId="7516"/>
    <cellStyle name="Обычный 3 4 5 13" xfId="7517"/>
    <cellStyle name="Обычный 3 4 5 14" xfId="7518"/>
    <cellStyle name="Обычный 3 4 5 15" xfId="7519"/>
    <cellStyle name="Обычный 3 4 5 16" xfId="7520"/>
    <cellStyle name="Обычный 3 4 5 2" xfId="7521"/>
    <cellStyle name="Обычный 3 4 5 3" xfId="7522"/>
    <cellStyle name="Обычный 3 4 5 4" xfId="7523"/>
    <cellStyle name="Обычный 3 4 5 5" xfId="7524"/>
    <cellStyle name="Обычный 3 4 5 6" xfId="7525"/>
    <cellStyle name="Обычный 3 4 5 7" xfId="7526"/>
    <cellStyle name="Обычный 3 4 5 8" xfId="7527"/>
    <cellStyle name="Обычный 3 4 5 9" xfId="7528"/>
    <cellStyle name="Обычный 3 4 6" xfId="7529"/>
    <cellStyle name="Обычный 3 4 6 10" xfId="7530"/>
    <cellStyle name="Обычный 3 4 6 11" xfId="7531"/>
    <cellStyle name="Обычный 3 4 6 12" xfId="7532"/>
    <cellStyle name="Обычный 3 4 6 13" xfId="7533"/>
    <cellStyle name="Обычный 3 4 6 14" xfId="7534"/>
    <cellStyle name="Обычный 3 4 6 15" xfId="7535"/>
    <cellStyle name="Обычный 3 4 6 16" xfId="7536"/>
    <cellStyle name="Обычный 3 4 6 2" xfId="7537"/>
    <cellStyle name="Обычный 3 4 6 3" xfId="7538"/>
    <cellStyle name="Обычный 3 4 6 4" xfId="7539"/>
    <cellStyle name="Обычный 3 4 6 5" xfId="7540"/>
    <cellStyle name="Обычный 3 4 6 6" xfId="7541"/>
    <cellStyle name="Обычный 3 4 6 7" xfId="7542"/>
    <cellStyle name="Обычный 3 4 6 8" xfId="7543"/>
    <cellStyle name="Обычный 3 4 6 9" xfId="7544"/>
    <cellStyle name="Обычный 3 4 7" xfId="7545"/>
    <cellStyle name="Обычный 3 4 7 10" xfId="7546"/>
    <cellStyle name="Обычный 3 4 7 11" xfId="7547"/>
    <cellStyle name="Обычный 3 4 7 12" xfId="7548"/>
    <cellStyle name="Обычный 3 4 7 13" xfId="7549"/>
    <cellStyle name="Обычный 3 4 7 14" xfId="7550"/>
    <cellStyle name="Обычный 3 4 7 15" xfId="7551"/>
    <cellStyle name="Обычный 3 4 7 16" xfId="7552"/>
    <cellStyle name="Обычный 3 4 7 2" xfId="7553"/>
    <cellStyle name="Обычный 3 4 7 3" xfId="7554"/>
    <cellStyle name="Обычный 3 4 7 4" xfId="7555"/>
    <cellStyle name="Обычный 3 4 7 5" xfId="7556"/>
    <cellStyle name="Обычный 3 4 7 6" xfId="7557"/>
    <cellStyle name="Обычный 3 4 7 7" xfId="7558"/>
    <cellStyle name="Обычный 3 4 7 8" xfId="7559"/>
    <cellStyle name="Обычный 3 4 7 9" xfId="7560"/>
    <cellStyle name="Обычный 3 4 8" xfId="7561"/>
    <cellStyle name="Обычный 3 4 8 10" xfId="7562"/>
    <cellStyle name="Обычный 3 4 8 11" xfId="7563"/>
    <cellStyle name="Обычный 3 4 8 12" xfId="7564"/>
    <cellStyle name="Обычный 3 4 8 13" xfId="7565"/>
    <cellStyle name="Обычный 3 4 8 14" xfId="7566"/>
    <cellStyle name="Обычный 3 4 8 15" xfId="7567"/>
    <cellStyle name="Обычный 3 4 8 16" xfId="7568"/>
    <cellStyle name="Обычный 3 4 8 2" xfId="7569"/>
    <cellStyle name="Обычный 3 4 8 3" xfId="7570"/>
    <cellStyle name="Обычный 3 4 8 4" xfId="7571"/>
    <cellStyle name="Обычный 3 4 8 5" xfId="7572"/>
    <cellStyle name="Обычный 3 4 8 6" xfId="7573"/>
    <cellStyle name="Обычный 3 4 8 7" xfId="7574"/>
    <cellStyle name="Обычный 3 4 8 8" xfId="7575"/>
    <cellStyle name="Обычный 3 4 8 9" xfId="7576"/>
    <cellStyle name="Обычный 3 4 9" xfId="7577"/>
    <cellStyle name="Обычный 3 4 9 10" xfId="7578"/>
    <cellStyle name="Обычный 3 4 9 11" xfId="7579"/>
    <cellStyle name="Обычный 3 4 9 12" xfId="7580"/>
    <cellStyle name="Обычный 3 4 9 13" xfId="7581"/>
    <cellStyle name="Обычный 3 4 9 14" xfId="7582"/>
    <cellStyle name="Обычный 3 4 9 15" xfId="7583"/>
    <cellStyle name="Обычный 3 4 9 16" xfId="7584"/>
    <cellStyle name="Обычный 3 4 9 2" xfId="7585"/>
    <cellStyle name="Обычный 3 4 9 3" xfId="7586"/>
    <cellStyle name="Обычный 3 4 9 4" xfId="7587"/>
    <cellStyle name="Обычный 3 4 9 5" xfId="7588"/>
    <cellStyle name="Обычный 3 4 9 6" xfId="7589"/>
    <cellStyle name="Обычный 3 4 9 7" xfId="7590"/>
    <cellStyle name="Обычный 3 4 9 8" xfId="7591"/>
    <cellStyle name="Обычный 3 4 9 9" xfId="7592"/>
    <cellStyle name="Обычный 3 4_на 31.12.2009 скорр ОС_НЗС+УП" xfId="12259"/>
    <cellStyle name="Обычный 3 40" xfId="7593"/>
    <cellStyle name="Обычный 3 41" xfId="7594"/>
    <cellStyle name="Обычный 3 42" xfId="11427"/>
    <cellStyle name="Обычный 3 42 2" xfId="12868"/>
    <cellStyle name="Обычный 3 5" xfId="2114"/>
    <cellStyle name="Обычный 3 5 10" xfId="7595"/>
    <cellStyle name="Обычный 3 5 11" xfId="7596"/>
    <cellStyle name="Обычный 3 5 12" xfId="7597"/>
    <cellStyle name="Обычный 3 5 13" xfId="7598"/>
    <cellStyle name="Обычный 3 5 14" xfId="7599"/>
    <cellStyle name="Обычный 3 5 15" xfId="7600"/>
    <cellStyle name="Обычный 3 5 16" xfId="7601"/>
    <cellStyle name="Обычный 3 5 17" xfId="7602"/>
    <cellStyle name="Обычный 3 5 18" xfId="7603"/>
    <cellStyle name="Обычный 3 5 19" xfId="7604"/>
    <cellStyle name="Обычный 3 5 2" xfId="2761"/>
    <cellStyle name="Обычный 3 5 2 10" xfId="7606"/>
    <cellStyle name="Обычный 3 5 2 11" xfId="7607"/>
    <cellStyle name="Обычный 3 5 2 12" xfId="7608"/>
    <cellStyle name="Обычный 3 5 2 13" xfId="7609"/>
    <cellStyle name="Обычный 3 5 2 14" xfId="7610"/>
    <cellStyle name="Обычный 3 5 2 15" xfId="7611"/>
    <cellStyle name="Обычный 3 5 2 16" xfId="7612"/>
    <cellStyle name="Обычный 3 5 2 17" xfId="7605"/>
    <cellStyle name="Обычный 3 5 2 18" xfId="11818"/>
    <cellStyle name="Обычный 3 5 2 2" xfId="7613"/>
    <cellStyle name="Обычный 3 5 2 3" xfId="7614"/>
    <cellStyle name="Обычный 3 5 2 4" xfId="7615"/>
    <cellStyle name="Обычный 3 5 2 5" xfId="7616"/>
    <cellStyle name="Обычный 3 5 2 6" xfId="7617"/>
    <cellStyle name="Обычный 3 5 2 7" xfId="7618"/>
    <cellStyle name="Обычный 3 5 2 8" xfId="7619"/>
    <cellStyle name="Обычный 3 5 2 9" xfId="7620"/>
    <cellStyle name="Обычный 3 5 20" xfId="7621"/>
    <cellStyle name="Обычный 3 5 21" xfId="7622"/>
    <cellStyle name="Обычный 3 5 22" xfId="7623"/>
    <cellStyle name="Обычный 3 5 23" xfId="7624"/>
    <cellStyle name="Обычный 3 5 24" xfId="7625"/>
    <cellStyle name="Обычный 3 5 25" xfId="7626"/>
    <cellStyle name="Обычный 3 5 26" xfId="7627"/>
    <cellStyle name="Обычный 3 5 27" xfId="11145"/>
    <cellStyle name="Обычный 3 5 3" xfId="7628"/>
    <cellStyle name="Обычный 3 5 3 10" xfId="7629"/>
    <cellStyle name="Обычный 3 5 3 11" xfId="7630"/>
    <cellStyle name="Обычный 3 5 3 12" xfId="7631"/>
    <cellStyle name="Обычный 3 5 3 13" xfId="7632"/>
    <cellStyle name="Обычный 3 5 3 14" xfId="7633"/>
    <cellStyle name="Обычный 3 5 3 15" xfId="7634"/>
    <cellStyle name="Обычный 3 5 3 16" xfId="7635"/>
    <cellStyle name="Обычный 3 5 3 17" xfId="12260"/>
    <cellStyle name="Обычный 3 5 3 2" xfId="7636"/>
    <cellStyle name="Обычный 3 5 3 3" xfId="7637"/>
    <cellStyle name="Обычный 3 5 3 4" xfId="7638"/>
    <cellStyle name="Обычный 3 5 3 5" xfId="7639"/>
    <cellStyle name="Обычный 3 5 3 6" xfId="7640"/>
    <cellStyle name="Обычный 3 5 3 7" xfId="7641"/>
    <cellStyle name="Обычный 3 5 3 8" xfId="7642"/>
    <cellStyle name="Обычный 3 5 3 9" xfId="7643"/>
    <cellStyle name="Обычный 3 5 4" xfId="7644"/>
    <cellStyle name="Обычный 3 5 4 10" xfId="7645"/>
    <cellStyle name="Обычный 3 5 4 11" xfId="7646"/>
    <cellStyle name="Обычный 3 5 4 12" xfId="7647"/>
    <cellStyle name="Обычный 3 5 4 13" xfId="7648"/>
    <cellStyle name="Обычный 3 5 4 14" xfId="7649"/>
    <cellStyle name="Обычный 3 5 4 15" xfId="7650"/>
    <cellStyle name="Обычный 3 5 4 16" xfId="7651"/>
    <cellStyle name="Обычный 3 5 4 2" xfId="7652"/>
    <cellStyle name="Обычный 3 5 4 3" xfId="7653"/>
    <cellStyle name="Обычный 3 5 4 4" xfId="7654"/>
    <cellStyle name="Обычный 3 5 4 5" xfId="7655"/>
    <cellStyle name="Обычный 3 5 4 6" xfId="7656"/>
    <cellStyle name="Обычный 3 5 4 7" xfId="7657"/>
    <cellStyle name="Обычный 3 5 4 8" xfId="7658"/>
    <cellStyle name="Обычный 3 5 4 9" xfId="7659"/>
    <cellStyle name="Обычный 3 5 5" xfId="7660"/>
    <cellStyle name="Обычный 3 5 5 10" xfId="7661"/>
    <cellStyle name="Обычный 3 5 5 11" xfId="7662"/>
    <cellStyle name="Обычный 3 5 5 12" xfId="7663"/>
    <cellStyle name="Обычный 3 5 5 13" xfId="7664"/>
    <cellStyle name="Обычный 3 5 5 14" xfId="7665"/>
    <cellStyle name="Обычный 3 5 5 15" xfId="7666"/>
    <cellStyle name="Обычный 3 5 5 16" xfId="7667"/>
    <cellStyle name="Обычный 3 5 5 2" xfId="7668"/>
    <cellStyle name="Обычный 3 5 5 3" xfId="7669"/>
    <cellStyle name="Обычный 3 5 5 4" xfId="7670"/>
    <cellStyle name="Обычный 3 5 5 5" xfId="7671"/>
    <cellStyle name="Обычный 3 5 5 6" xfId="7672"/>
    <cellStyle name="Обычный 3 5 5 7" xfId="7673"/>
    <cellStyle name="Обычный 3 5 5 8" xfId="7674"/>
    <cellStyle name="Обычный 3 5 5 9" xfId="7675"/>
    <cellStyle name="Обычный 3 5 6" xfId="7676"/>
    <cellStyle name="Обычный 3 5 6 10" xfId="7677"/>
    <cellStyle name="Обычный 3 5 6 11" xfId="7678"/>
    <cellStyle name="Обычный 3 5 6 12" xfId="7679"/>
    <cellStyle name="Обычный 3 5 6 13" xfId="7680"/>
    <cellStyle name="Обычный 3 5 6 14" xfId="7681"/>
    <cellStyle name="Обычный 3 5 6 15" xfId="7682"/>
    <cellStyle name="Обычный 3 5 6 16" xfId="7683"/>
    <cellStyle name="Обычный 3 5 6 2" xfId="7684"/>
    <cellStyle name="Обычный 3 5 6 3" xfId="7685"/>
    <cellStyle name="Обычный 3 5 6 4" xfId="7686"/>
    <cellStyle name="Обычный 3 5 6 5" xfId="7687"/>
    <cellStyle name="Обычный 3 5 6 6" xfId="7688"/>
    <cellStyle name="Обычный 3 5 6 7" xfId="7689"/>
    <cellStyle name="Обычный 3 5 6 8" xfId="7690"/>
    <cellStyle name="Обычный 3 5 6 9" xfId="7691"/>
    <cellStyle name="Обычный 3 5 7" xfId="7692"/>
    <cellStyle name="Обычный 3 5 7 10" xfId="7693"/>
    <cellStyle name="Обычный 3 5 7 11" xfId="7694"/>
    <cellStyle name="Обычный 3 5 7 12" xfId="7695"/>
    <cellStyle name="Обычный 3 5 7 13" xfId="7696"/>
    <cellStyle name="Обычный 3 5 7 14" xfId="7697"/>
    <cellStyle name="Обычный 3 5 7 15" xfId="7698"/>
    <cellStyle name="Обычный 3 5 7 16" xfId="7699"/>
    <cellStyle name="Обычный 3 5 7 2" xfId="7700"/>
    <cellStyle name="Обычный 3 5 7 3" xfId="7701"/>
    <cellStyle name="Обычный 3 5 7 4" xfId="7702"/>
    <cellStyle name="Обычный 3 5 7 5" xfId="7703"/>
    <cellStyle name="Обычный 3 5 7 6" xfId="7704"/>
    <cellStyle name="Обычный 3 5 7 7" xfId="7705"/>
    <cellStyle name="Обычный 3 5 7 8" xfId="7706"/>
    <cellStyle name="Обычный 3 5 7 9" xfId="7707"/>
    <cellStyle name="Обычный 3 5 8" xfId="7708"/>
    <cellStyle name="Обычный 3 5 8 10" xfId="7709"/>
    <cellStyle name="Обычный 3 5 8 11" xfId="7710"/>
    <cellStyle name="Обычный 3 5 8 12" xfId="7711"/>
    <cellStyle name="Обычный 3 5 8 13" xfId="7712"/>
    <cellStyle name="Обычный 3 5 8 14" xfId="7713"/>
    <cellStyle name="Обычный 3 5 8 15" xfId="7714"/>
    <cellStyle name="Обычный 3 5 8 16" xfId="7715"/>
    <cellStyle name="Обычный 3 5 8 2" xfId="7716"/>
    <cellStyle name="Обычный 3 5 8 3" xfId="7717"/>
    <cellStyle name="Обычный 3 5 8 4" xfId="7718"/>
    <cellStyle name="Обычный 3 5 8 5" xfId="7719"/>
    <cellStyle name="Обычный 3 5 8 6" xfId="7720"/>
    <cellStyle name="Обычный 3 5 8 7" xfId="7721"/>
    <cellStyle name="Обычный 3 5 8 8" xfId="7722"/>
    <cellStyle name="Обычный 3 5 8 9" xfId="7723"/>
    <cellStyle name="Обычный 3 5 9" xfId="7724"/>
    <cellStyle name="Обычный 3 5_на 31.12.2009 скорр ОС_НЗС+УП" xfId="12261"/>
    <cellStyle name="Обычный 3 6" xfId="2115"/>
    <cellStyle name="Обычный 3 6 10" xfId="7725"/>
    <cellStyle name="Обычный 3 6 11" xfId="7726"/>
    <cellStyle name="Обычный 3 6 12" xfId="7727"/>
    <cellStyle name="Обычный 3 6 13" xfId="7728"/>
    <cellStyle name="Обычный 3 6 14" xfId="7729"/>
    <cellStyle name="Обычный 3 6 15" xfId="7730"/>
    <cellStyle name="Обычный 3 6 16" xfId="7731"/>
    <cellStyle name="Обычный 3 6 17" xfId="7732"/>
    <cellStyle name="Обычный 3 6 18" xfId="7733"/>
    <cellStyle name="Обычный 3 6 19" xfId="7734"/>
    <cellStyle name="Обычный 3 6 2" xfId="2762"/>
    <cellStyle name="Обычный 3 6 2 10" xfId="7736"/>
    <cellStyle name="Обычный 3 6 2 11" xfId="7737"/>
    <cellStyle name="Обычный 3 6 2 12" xfId="7738"/>
    <cellStyle name="Обычный 3 6 2 13" xfId="7739"/>
    <cellStyle name="Обычный 3 6 2 14" xfId="7740"/>
    <cellStyle name="Обычный 3 6 2 15" xfId="7741"/>
    <cellStyle name="Обычный 3 6 2 16" xfId="7742"/>
    <cellStyle name="Обычный 3 6 2 17" xfId="7735"/>
    <cellStyle name="Обычный 3 6 2 18" xfId="11819"/>
    <cellStyle name="Обычный 3 6 2 2" xfId="7743"/>
    <cellStyle name="Обычный 3 6 2 3" xfId="7744"/>
    <cellStyle name="Обычный 3 6 2 4" xfId="7745"/>
    <cellStyle name="Обычный 3 6 2 5" xfId="7746"/>
    <cellStyle name="Обычный 3 6 2 6" xfId="7747"/>
    <cellStyle name="Обычный 3 6 2 7" xfId="7748"/>
    <cellStyle name="Обычный 3 6 2 8" xfId="7749"/>
    <cellStyle name="Обычный 3 6 2 9" xfId="7750"/>
    <cellStyle name="Обычный 3 6 20" xfId="7751"/>
    <cellStyle name="Обычный 3 6 21" xfId="7752"/>
    <cellStyle name="Обычный 3 6 22" xfId="7753"/>
    <cellStyle name="Обычный 3 6 23" xfId="7754"/>
    <cellStyle name="Обычный 3 6 24" xfId="7755"/>
    <cellStyle name="Обычный 3 6 25" xfId="7756"/>
    <cellStyle name="Обычный 3 6 26" xfId="7757"/>
    <cellStyle name="Обычный 3 6 27" xfId="11146"/>
    <cellStyle name="Обычный 3 6 28" xfId="11516"/>
    <cellStyle name="Обычный 3 6 3" xfId="7758"/>
    <cellStyle name="Обычный 3 6 3 10" xfId="7759"/>
    <cellStyle name="Обычный 3 6 3 11" xfId="7760"/>
    <cellStyle name="Обычный 3 6 3 12" xfId="7761"/>
    <cellStyle name="Обычный 3 6 3 13" xfId="7762"/>
    <cellStyle name="Обычный 3 6 3 14" xfId="7763"/>
    <cellStyle name="Обычный 3 6 3 15" xfId="7764"/>
    <cellStyle name="Обычный 3 6 3 16" xfId="7765"/>
    <cellStyle name="Обычный 3 6 3 17" xfId="12262"/>
    <cellStyle name="Обычный 3 6 3 2" xfId="7766"/>
    <cellStyle name="Обычный 3 6 3 3" xfId="7767"/>
    <cellStyle name="Обычный 3 6 3 4" xfId="7768"/>
    <cellStyle name="Обычный 3 6 3 5" xfId="7769"/>
    <cellStyle name="Обычный 3 6 3 6" xfId="7770"/>
    <cellStyle name="Обычный 3 6 3 7" xfId="7771"/>
    <cellStyle name="Обычный 3 6 3 8" xfId="7772"/>
    <cellStyle name="Обычный 3 6 3 9" xfId="7773"/>
    <cellStyle name="Обычный 3 6 4" xfId="7774"/>
    <cellStyle name="Обычный 3 6 4 10" xfId="7775"/>
    <cellStyle name="Обычный 3 6 4 11" xfId="7776"/>
    <cellStyle name="Обычный 3 6 4 12" xfId="7777"/>
    <cellStyle name="Обычный 3 6 4 13" xfId="7778"/>
    <cellStyle name="Обычный 3 6 4 14" xfId="7779"/>
    <cellStyle name="Обычный 3 6 4 15" xfId="7780"/>
    <cellStyle name="Обычный 3 6 4 16" xfId="7781"/>
    <cellStyle name="Обычный 3 6 4 2" xfId="7782"/>
    <cellStyle name="Обычный 3 6 4 3" xfId="7783"/>
    <cellStyle name="Обычный 3 6 4 4" xfId="7784"/>
    <cellStyle name="Обычный 3 6 4 5" xfId="7785"/>
    <cellStyle name="Обычный 3 6 4 6" xfId="7786"/>
    <cellStyle name="Обычный 3 6 4 7" xfId="7787"/>
    <cellStyle name="Обычный 3 6 4 8" xfId="7788"/>
    <cellStyle name="Обычный 3 6 4 9" xfId="7789"/>
    <cellStyle name="Обычный 3 6 5" xfId="7790"/>
    <cellStyle name="Обычный 3 6 5 10" xfId="7791"/>
    <cellStyle name="Обычный 3 6 5 11" xfId="7792"/>
    <cellStyle name="Обычный 3 6 5 12" xfId="7793"/>
    <cellStyle name="Обычный 3 6 5 13" xfId="7794"/>
    <cellStyle name="Обычный 3 6 5 14" xfId="7795"/>
    <cellStyle name="Обычный 3 6 5 15" xfId="7796"/>
    <cellStyle name="Обычный 3 6 5 16" xfId="7797"/>
    <cellStyle name="Обычный 3 6 5 2" xfId="7798"/>
    <cellStyle name="Обычный 3 6 5 3" xfId="7799"/>
    <cellStyle name="Обычный 3 6 5 4" xfId="7800"/>
    <cellStyle name="Обычный 3 6 5 5" xfId="7801"/>
    <cellStyle name="Обычный 3 6 5 6" xfId="7802"/>
    <cellStyle name="Обычный 3 6 5 7" xfId="7803"/>
    <cellStyle name="Обычный 3 6 5 8" xfId="7804"/>
    <cellStyle name="Обычный 3 6 5 9" xfId="7805"/>
    <cellStyle name="Обычный 3 6 6" xfId="7806"/>
    <cellStyle name="Обычный 3 6 6 10" xfId="7807"/>
    <cellStyle name="Обычный 3 6 6 11" xfId="7808"/>
    <cellStyle name="Обычный 3 6 6 12" xfId="7809"/>
    <cellStyle name="Обычный 3 6 6 13" xfId="7810"/>
    <cellStyle name="Обычный 3 6 6 14" xfId="7811"/>
    <cellStyle name="Обычный 3 6 6 15" xfId="7812"/>
    <cellStyle name="Обычный 3 6 6 16" xfId="7813"/>
    <cellStyle name="Обычный 3 6 6 2" xfId="7814"/>
    <cellStyle name="Обычный 3 6 6 3" xfId="7815"/>
    <cellStyle name="Обычный 3 6 6 4" xfId="7816"/>
    <cellStyle name="Обычный 3 6 6 5" xfId="7817"/>
    <cellStyle name="Обычный 3 6 6 6" xfId="7818"/>
    <cellStyle name="Обычный 3 6 6 7" xfId="7819"/>
    <cellStyle name="Обычный 3 6 6 8" xfId="7820"/>
    <cellStyle name="Обычный 3 6 6 9" xfId="7821"/>
    <cellStyle name="Обычный 3 6 7" xfId="7822"/>
    <cellStyle name="Обычный 3 6 7 10" xfId="7823"/>
    <cellStyle name="Обычный 3 6 7 11" xfId="7824"/>
    <cellStyle name="Обычный 3 6 7 12" xfId="7825"/>
    <cellStyle name="Обычный 3 6 7 13" xfId="7826"/>
    <cellStyle name="Обычный 3 6 7 14" xfId="7827"/>
    <cellStyle name="Обычный 3 6 7 15" xfId="7828"/>
    <cellStyle name="Обычный 3 6 7 16" xfId="7829"/>
    <cellStyle name="Обычный 3 6 7 2" xfId="7830"/>
    <cellStyle name="Обычный 3 6 7 3" xfId="7831"/>
    <cellStyle name="Обычный 3 6 7 4" xfId="7832"/>
    <cellStyle name="Обычный 3 6 7 5" xfId="7833"/>
    <cellStyle name="Обычный 3 6 7 6" xfId="7834"/>
    <cellStyle name="Обычный 3 6 7 7" xfId="7835"/>
    <cellStyle name="Обычный 3 6 7 8" xfId="7836"/>
    <cellStyle name="Обычный 3 6 7 9" xfId="7837"/>
    <cellStyle name="Обычный 3 6 8" xfId="7838"/>
    <cellStyle name="Обычный 3 6 8 10" xfId="7839"/>
    <cellStyle name="Обычный 3 6 8 11" xfId="7840"/>
    <cellStyle name="Обычный 3 6 8 12" xfId="7841"/>
    <cellStyle name="Обычный 3 6 8 13" xfId="7842"/>
    <cellStyle name="Обычный 3 6 8 14" xfId="7843"/>
    <cellStyle name="Обычный 3 6 8 15" xfId="7844"/>
    <cellStyle name="Обычный 3 6 8 16" xfId="7845"/>
    <cellStyle name="Обычный 3 6 8 2" xfId="7846"/>
    <cellStyle name="Обычный 3 6 8 3" xfId="7847"/>
    <cellStyle name="Обычный 3 6 8 4" xfId="7848"/>
    <cellStyle name="Обычный 3 6 8 5" xfId="7849"/>
    <cellStyle name="Обычный 3 6 8 6" xfId="7850"/>
    <cellStyle name="Обычный 3 6 8 7" xfId="7851"/>
    <cellStyle name="Обычный 3 6 8 8" xfId="7852"/>
    <cellStyle name="Обычный 3 6 8 9" xfId="7853"/>
    <cellStyle name="Обычный 3 6 9" xfId="7854"/>
    <cellStyle name="Обычный 3 6_на 31.12.2009 скорр ОС_НЗС+УП" xfId="12263"/>
    <cellStyle name="Обычный 3 7" xfId="2116"/>
    <cellStyle name="Обычный 3 7 10" xfId="7855"/>
    <cellStyle name="Обычный 3 7 11" xfId="7856"/>
    <cellStyle name="Обычный 3 7 12" xfId="7857"/>
    <cellStyle name="Обычный 3 7 13" xfId="7858"/>
    <cellStyle name="Обычный 3 7 14" xfId="7859"/>
    <cellStyle name="Обычный 3 7 15" xfId="7860"/>
    <cellStyle name="Обычный 3 7 16" xfId="7861"/>
    <cellStyle name="Обычный 3 7 17" xfId="7862"/>
    <cellStyle name="Обычный 3 7 18" xfId="7863"/>
    <cellStyle name="Обычный 3 7 19" xfId="7864"/>
    <cellStyle name="Обычный 3 7 2" xfId="2763"/>
    <cellStyle name="Обычный 3 7 2 10" xfId="7866"/>
    <cellStyle name="Обычный 3 7 2 11" xfId="7867"/>
    <cellStyle name="Обычный 3 7 2 12" xfId="7868"/>
    <cellStyle name="Обычный 3 7 2 13" xfId="7869"/>
    <cellStyle name="Обычный 3 7 2 14" xfId="7870"/>
    <cellStyle name="Обычный 3 7 2 15" xfId="7871"/>
    <cellStyle name="Обычный 3 7 2 16" xfId="7872"/>
    <cellStyle name="Обычный 3 7 2 17" xfId="7865"/>
    <cellStyle name="Обычный 3 7 2 2" xfId="7873"/>
    <cellStyle name="Обычный 3 7 2 3" xfId="7874"/>
    <cellStyle name="Обычный 3 7 2 4" xfId="7875"/>
    <cellStyle name="Обычный 3 7 2 5" xfId="7876"/>
    <cellStyle name="Обычный 3 7 2 6" xfId="7877"/>
    <cellStyle name="Обычный 3 7 2 7" xfId="7878"/>
    <cellStyle name="Обычный 3 7 2 8" xfId="7879"/>
    <cellStyle name="Обычный 3 7 2 9" xfId="7880"/>
    <cellStyle name="Обычный 3 7 20" xfId="7881"/>
    <cellStyle name="Обычный 3 7 21" xfId="7882"/>
    <cellStyle name="Обычный 3 7 22" xfId="7883"/>
    <cellStyle name="Обычный 3 7 23" xfId="7884"/>
    <cellStyle name="Обычный 3 7 24" xfId="7885"/>
    <cellStyle name="Обычный 3 7 25" xfId="7886"/>
    <cellStyle name="Обычный 3 7 26" xfId="7887"/>
    <cellStyle name="Обычный 3 7 27" xfId="11147"/>
    <cellStyle name="Обычный 3 7 28" xfId="11490"/>
    <cellStyle name="Обычный 3 7 3" xfId="7888"/>
    <cellStyle name="Обычный 3 7 3 10" xfId="7889"/>
    <cellStyle name="Обычный 3 7 3 11" xfId="7890"/>
    <cellStyle name="Обычный 3 7 3 12" xfId="7891"/>
    <cellStyle name="Обычный 3 7 3 13" xfId="7892"/>
    <cellStyle name="Обычный 3 7 3 14" xfId="7893"/>
    <cellStyle name="Обычный 3 7 3 15" xfId="7894"/>
    <cellStyle name="Обычный 3 7 3 16" xfId="7895"/>
    <cellStyle name="Обычный 3 7 3 17" xfId="12264"/>
    <cellStyle name="Обычный 3 7 3 2" xfId="7896"/>
    <cellStyle name="Обычный 3 7 3 3" xfId="7897"/>
    <cellStyle name="Обычный 3 7 3 4" xfId="7898"/>
    <cellStyle name="Обычный 3 7 3 5" xfId="7899"/>
    <cellStyle name="Обычный 3 7 3 6" xfId="7900"/>
    <cellStyle name="Обычный 3 7 3 7" xfId="7901"/>
    <cellStyle name="Обычный 3 7 3 8" xfId="7902"/>
    <cellStyle name="Обычный 3 7 3 9" xfId="7903"/>
    <cellStyle name="Обычный 3 7 4" xfId="7904"/>
    <cellStyle name="Обычный 3 7 4 10" xfId="7905"/>
    <cellStyle name="Обычный 3 7 4 11" xfId="7906"/>
    <cellStyle name="Обычный 3 7 4 12" xfId="7907"/>
    <cellStyle name="Обычный 3 7 4 13" xfId="7908"/>
    <cellStyle name="Обычный 3 7 4 14" xfId="7909"/>
    <cellStyle name="Обычный 3 7 4 15" xfId="7910"/>
    <cellStyle name="Обычный 3 7 4 16" xfId="7911"/>
    <cellStyle name="Обычный 3 7 4 2" xfId="7912"/>
    <cellStyle name="Обычный 3 7 4 3" xfId="7913"/>
    <cellStyle name="Обычный 3 7 4 4" xfId="7914"/>
    <cellStyle name="Обычный 3 7 4 5" xfId="7915"/>
    <cellStyle name="Обычный 3 7 4 6" xfId="7916"/>
    <cellStyle name="Обычный 3 7 4 7" xfId="7917"/>
    <cellStyle name="Обычный 3 7 4 8" xfId="7918"/>
    <cellStyle name="Обычный 3 7 4 9" xfId="7919"/>
    <cellStyle name="Обычный 3 7 5" xfId="7920"/>
    <cellStyle name="Обычный 3 7 5 10" xfId="7921"/>
    <cellStyle name="Обычный 3 7 5 11" xfId="7922"/>
    <cellStyle name="Обычный 3 7 5 12" xfId="7923"/>
    <cellStyle name="Обычный 3 7 5 13" xfId="7924"/>
    <cellStyle name="Обычный 3 7 5 14" xfId="7925"/>
    <cellStyle name="Обычный 3 7 5 15" xfId="7926"/>
    <cellStyle name="Обычный 3 7 5 16" xfId="7927"/>
    <cellStyle name="Обычный 3 7 5 2" xfId="7928"/>
    <cellStyle name="Обычный 3 7 5 3" xfId="7929"/>
    <cellStyle name="Обычный 3 7 5 4" xfId="7930"/>
    <cellStyle name="Обычный 3 7 5 5" xfId="7931"/>
    <cellStyle name="Обычный 3 7 5 6" xfId="7932"/>
    <cellStyle name="Обычный 3 7 5 7" xfId="7933"/>
    <cellStyle name="Обычный 3 7 5 8" xfId="7934"/>
    <cellStyle name="Обычный 3 7 5 9" xfId="7935"/>
    <cellStyle name="Обычный 3 7 6" xfId="7936"/>
    <cellStyle name="Обычный 3 7 6 10" xfId="7937"/>
    <cellStyle name="Обычный 3 7 6 11" xfId="7938"/>
    <cellStyle name="Обычный 3 7 6 12" xfId="7939"/>
    <cellStyle name="Обычный 3 7 6 13" xfId="7940"/>
    <cellStyle name="Обычный 3 7 6 14" xfId="7941"/>
    <cellStyle name="Обычный 3 7 6 15" xfId="7942"/>
    <cellStyle name="Обычный 3 7 6 16" xfId="7943"/>
    <cellStyle name="Обычный 3 7 6 2" xfId="7944"/>
    <cellStyle name="Обычный 3 7 6 3" xfId="7945"/>
    <cellStyle name="Обычный 3 7 6 4" xfId="7946"/>
    <cellStyle name="Обычный 3 7 6 5" xfId="7947"/>
    <cellStyle name="Обычный 3 7 6 6" xfId="7948"/>
    <cellStyle name="Обычный 3 7 6 7" xfId="7949"/>
    <cellStyle name="Обычный 3 7 6 8" xfId="7950"/>
    <cellStyle name="Обычный 3 7 6 9" xfId="7951"/>
    <cellStyle name="Обычный 3 7 7" xfId="7952"/>
    <cellStyle name="Обычный 3 7 7 10" xfId="7953"/>
    <cellStyle name="Обычный 3 7 7 11" xfId="7954"/>
    <cellStyle name="Обычный 3 7 7 12" xfId="7955"/>
    <cellStyle name="Обычный 3 7 7 13" xfId="7956"/>
    <cellStyle name="Обычный 3 7 7 14" xfId="7957"/>
    <cellStyle name="Обычный 3 7 7 15" xfId="7958"/>
    <cellStyle name="Обычный 3 7 7 16" xfId="7959"/>
    <cellStyle name="Обычный 3 7 7 2" xfId="7960"/>
    <cellStyle name="Обычный 3 7 7 3" xfId="7961"/>
    <cellStyle name="Обычный 3 7 7 4" xfId="7962"/>
    <cellStyle name="Обычный 3 7 7 5" xfId="7963"/>
    <cellStyle name="Обычный 3 7 7 6" xfId="7964"/>
    <cellStyle name="Обычный 3 7 7 7" xfId="7965"/>
    <cellStyle name="Обычный 3 7 7 8" xfId="7966"/>
    <cellStyle name="Обычный 3 7 7 9" xfId="7967"/>
    <cellStyle name="Обычный 3 7 8" xfId="7968"/>
    <cellStyle name="Обычный 3 7 8 10" xfId="7969"/>
    <cellStyle name="Обычный 3 7 8 11" xfId="7970"/>
    <cellStyle name="Обычный 3 7 8 12" xfId="7971"/>
    <cellStyle name="Обычный 3 7 8 13" xfId="7972"/>
    <cellStyle name="Обычный 3 7 8 14" xfId="7973"/>
    <cellStyle name="Обычный 3 7 8 15" xfId="7974"/>
    <cellStyle name="Обычный 3 7 8 16" xfId="7975"/>
    <cellStyle name="Обычный 3 7 8 2" xfId="7976"/>
    <cellStyle name="Обычный 3 7 8 3" xfId="7977"/>
    <cellStyle name="Обычный 3 7 8 4" xfId="7978"/>
    <cellStyle name="Обычный 3 7 8 5" xfId="7979"/>
    <cellStyle name="Обычный 3 7 8 6" xfId="7980"/>
    <cellStyle name="Обычный 3 7 8 7" xfId="7981"/>
    <cellStyle name="Обычный 3 7 8 8" xfId="7982"/>
    <cellStyle name="Обычный 3 7 8 9" xfId="7983"/>
    <cellStyle name="Обычный 3 7 9" xfId="7984"/>
    <cellStyle name="Обычный 3 7_на 31.12.2009 скорр ОС_НЗС+УП" xfId="12265"/>
    <cellStyle name="Обычный 3 8" xfId="2117"/>
    <cellStyle name="Обычный 3 8 10" xfId="7985"/>
    <cellStyle name="Обычный 3 8 11" xfId="7986"/>
    <cellStyle name="Обычный 3 8 12" xfId="7987"/>
    <cellStyle name="Обычный 3 8 13" xfId="7988"/>
    <cellStyle name="Обычный 3 8 14" xfId="7989"/>
    <cellStyle name="Обычный 3 8 15" xfId="7990"/>
    <cellStyle name="Обычный 3 8 16" xfId="7991"/>
    <cellStyle name="Обычный 3 8 17" xfId="11148"/>
    <cellStyle name="Обычный 3 8 18" xfId="11820"/>
    <cellStyle name="Обычный 3 8 2" xfId="7992"/>
    <cellStyle name="Обычный 3 8 2 2" xfId="12266"/>
    <cellStyle name="Обычный 3 8 3" xfId="7993"/>
    <cellStyle name="Обычный 3 8 3 2" xfId="12267"/>
    <cellStyle name="Обычный 3 8 4" xfId="7994"/>
    <cellStyle name="Обычный 3 8 5" xfId="7995"/>
    <cellStyle name="Обычный 3 8 6" xfId="7996"/>
    <cellStyle name="Обычный 3 8 7" xfId="7997"/>
    <cellStyle name="Обычный 3 8 8" xfId="7998"/>
    <cellStyle name="Обычный 3 8 9" xfId="7999"/>
    <cellStyle name="Обычный 3 8_на 31.12.2009 скорр ОС_НЗС+УП" xfId="12268"/>
    <cellStyle name="Обычный 3 9" xfId="2118"/>
    <cellStyle name="Обычный 3 9 10" xfId="8000"/>
    <cellStyle name="Обычный 3 9 11" xfId="8001"/>
    <cellStyle name="Обычный 3 9 12" xfId="8002"/>
    <cellStyle name="Обычный 3 9 13" xfId="8003"/>
    <cellStyle name="Обычный 3 9 14" xfId="8004"/>
    <cellStyle name="Обычный 3 9 15" xfId="8005"/>
    <cellStyle name="Обычный 3 9 16" xfId="8006"/>
    <cellStyle name="Обычный 3 9 17" xfId="11149"/>
    <cellStyle name="Обычный 3 9 18" xfId="11821"/>
    <cellStyle name="Обычный 3 9 2" xfId="8007"/>
    <cellStyle name="Обычный 3 9 2 2" xfId="12269"/>
    <cellStyle name="Обычный 3 9 3" xfId="8008"/>
    <cellStyle name="Обычный 3 9 3 2" xfId="12270"/>
    <cellStyle name="Обычный 3 9 4" xfId="8009"/>
    <cellStyle name="Обычный 3 9 5" xfId="8010"/>
    <cellStyle name="Обычный 3 9 6" xfId="8011"/>
    <cellStyle name="Обычный 3 9 7" xfId="8012"/>
    <cellStyle name="Обычный 3 9 8" xfId="8013"/>
    <cellStyle name="Обычный 3 9 9" xfId="8014"/>
    <cellStyle name="Обычный 3 9_на 31.12.2009 скорр ОС_НЗС+УП" xfId="12271"/>
    <cellStyle name="Обычный 3_1134,1111,1121" xfId="12272"/>
    <cellStyle name="Обычный 30" xfId="8015"/>
    <cellStyle name="Обычный 30 2" xfId="8016"/>
    <cellStyle name="Обычный 30 3" xfId="11150"/>
    <cellStyle name="Обычный 31" xfId="8017"/>
    <cellStyle name="Обычный 31 2" xfId="8018"/>
    <cellStyle name="Обычный 31 3" xfId="8019"/>
    <cellStyle name="Обычный 31 4" xfId="8020"/>
    <cellStyle name="Обычный 31 5" xfId="8021"/>
    <cellStyle name="Обычный 31 6" xfId="8022"/>
    <cellStyle name="Обычный 31 7" xfId="11151"/>
    <cellStyle name="Обычный 32" xfId="8023"/>
    <cellStyle name="Обычный 32 2" xfId="8024"/>
    <cellStyle name="Обычный 32 2 2" xfId="12273"/>
    <cellStyle name="Обычный 32 3" xfId="11152"/>
    <cellStyle name="Обычный 33" xfId="2693"/>
    <cellStyle name="Обычный 33 2" xfId="8025"/>
    <cellStyle name="Обычный 33 2 2" xfId="11153"/>
    <cellStyle name="Обычный 33 3" xfId="12274"/>
    <cellStyle name="Обычный 34" xfId="8026"/>
    <cellStyle name="Обычный 34 2" xfId="8027"/>
    <cellStyle name="Обычный 34 3" xfId="11154"/>
    <cellStyle name="Обычный 34 3 2" xfId="12840"/>
    <cellStyle name="Обычный 34 4" xfId="11822"/>
    <cellStyle name="Обычный 35" xfId="8028"/>
    <cellStyle name="Обычный 35 2" xfId="8029"/>
    <cellStyle name="Обычный 35 3" xfId="8030"/>
    <cellStyle name="Обычный 35 4" xfId="11155"/>
    <cellStyle name="Обычный 35 5" xfId="12275"/>
    <cellStyle name="Обычный 36" xfId="8031"/>
    <cellStyle name="Обычный 36 2" xfId="8032"/>
    <cellStyle name="Обычный 36 2 2" xfId="11157"/>
    <cellStyle name="Обычный 36 2 2 2" xfId="12842"/>
    <cellStyle name="Обычный 36 3" xfId="11156"/>
    <cellStyle name="Обычный 36 3 2" xfId="12841"/>
    <cellStyle name="Обычный 37" xfId="8033"/>
    <cellStyle name="Обычный 37 2" xfId="8034"/>
    <cellStyle name="Обычный 37 3" xfId="8035"/>
    <cellStyle name="Обычный 37 4" xfId="11158"/>
    <cellStyle name="Обычный 38" xfId="8036"/>
    <cellStyle name="Обычный 38 2" xfId="8037"/>
    <cellStyle name="Обычный 39" xfId="8038"/>
    <cellStyle name="Обычный 39 2" xfId="8039"/>
    <cellStyle name="Обычный 39 3" xfId="8040"/>
    <cellStyle name="Обычный 4" xfId="2119"/>
    <cellStyle name="Обычный 4 10" xfId="2120"/>
    <cellStyle name="Обычный 4 10 2" xfId="11160"/>
    <cellStyle name="Обычный 4 11" xfId="2121"/>
    <cellStyle name="Обычный 4 11 2" xfId="11161"/>
    <cellStyle name="Обычный 4 12" xfId="2122"/>
    <cellStyle name="Обычный 4 12 2" xfId="11162"/>
    <cellStyle name="Обычный 4 13" xfId="2123"/>
    <cellStyle name="Обычный 4 13 2" xfId="11163"/>
    <cellStyle name="Обычный 4 14" xfId="2124"/>
    <cellStyle name="Обычный 4 14 2" xfId="11164"/>
    <cellStyle name="Обычный 4 15" xfId="2125"/>
    <cellStyle name="Обычный 4 15 2" xfId="11165"/>
    <cellStyle name="Обычный 4 16" xfId="2126"/>
    <cellStyle name="Обычный 4 16 2" xfId="11166"/>
    <cellStyle name="Обычный 4 17" xfId="2127"/>
    <cellStyle name="Обычный 4 17 2" xfId="11167"/>
    <cellStyle name="Обычный 4 18" xfId="2128"/>
    <cellStyle name="Обычный 4 18 2" xfId="11168"/>
    <cellStyle name="Обычный 4 19" xfId="2129"/>
    <cellStyle name="Обычный 4 19 2" xfId="11169"/>
    <cellStyle name="Обычный 4 2" xfId="2130"/>
    <cellStyle name="Обычный 4 2 2" xfId="2131"/>
    <cellStyle name="Обычный 4 2 2 2" xfId="8041"/>
    <cellStyle name="Обычный 4 2 2 3" xfId="11171"/>
    <cellStyle name="Обычный 4 2 3" xfId="2764"/>
    <cellStyle name="Обычный 4 2 3 2" xfId="8042"/>
    <cellStyle name="Обычный 4 2 3 2 2" xfId="11172"/>
    <cellStyle name="Обычный 4 2 4" xfId="8043"/>
    <cellStyle name="Обычный 4 2 4 2" xfId="11823"/>
    <cellStyle name="Обычный 4 2 5" xfId="9554"/>
    <cellStyle name="Обычный 4 2 6" xfId="11170"/>
    <cellStyle name="Обычный 4 2 6 2" xfId="12844"/>
    <cellStyle name="Обычный 4 2 7" xfId="9549"/>
    <cellStyle name="Обычный 4 2 8" xfId="11445"/>
    <cellStyle name="Обычный 4 2_46EP.2012(v0.1)" xfId="8044"/>
    <cellStyle name="Обычный 4 20" xfId="2132"/>
    <cellStyle name="Обычный 4 20 2" xfId="11173"/>
    <cellStyle name="Обычный 4 21" xfId="8045"/>
    <cellStyle name="Обычный 4 21 2" xfId="11174"/>
    <cellStyle name="Обычный 4 21 2 2" xfId="12845"/>
    <cellStyle name="Обычный 4 22" xfId="8046"/>
    <cellStyle name="Обычный 4 22 2" xfId="11175"/>
    <cellStyle name="Обычный 4 23" xfId="8047"/>
    <cellStyle name="Обычный 4 24" xfId="8048"/>
    <cellStyle name="Обычный 4 25" xfId="8049"/>
    <cellStyle name="Обычный 4 26" xfId="8050"/>
    <cellStyle name="Обычный 4 27" xfId="8051"/>
    <cellStyle name="Обычный 4 28" xfId="8052"/>
    <cellStyle name="Обычный 4 29" xfId="9553"/>
    <cellStyle name="Обычный 4 3" xfId="2133"/>
    <cellStyle name="Обычный 4 3 2" xfId="2765"/>
    <cellStyle name="Обычный 4 3 2 2" xfId="8054"/>
    <cellStyle name="Обычный 4 3 2 2 2" xfId="11177"/>
    <cellStyle name="Обычный 4 3 2 2 3" xfId="11825"/>
    <cellStyle name="Обычный 4 3 3" xfId="8053"/>
    <cellStyle name="Обычный 4 3 3 2" xfId="11176"/>
    <cellStyle name="Обычный 4 3 3 3" xfId="11824"/>
    <cellStyle name="Обычный 4 3 4" xfId="11483"/>
    <cellStyle name="Обычный 4 30" xfId="11159"/>
    <cellStyle name="Обычный 4 30 2" xfId="12843"/>
    <cellStyle name="Обычный 4 31" xfId="11428"/>
    <cellStyle name="Обычный 4 31 2" xfId="12869"/>
    <cellStyle name="Обычный 4 32" xfId="9528"/>
    <cellStyle name="Обычный 4 33" xfId="11554"/>
    <cellStyle name="Обычный 4 4" xfId="2134"/>
    <cellStyle name="Обычный 4 4 2" xfId="8055"/>
    <cellStyle name="Обычный 4 4 2 2" xfId="11826"/>
    <cellStyle name="Обычный 4 4 3" xfId="11591"/>
    <cellStyle name="Обычный 4 5" xfId="2135"/>
    <cellStyle name="Обычный 4 5 2" xfId="11178"/>
    <cellStyle name="Обычный 4 5 3" xfId="11491"/>
    <cellStyle name="Обычный 4 6" xfId="2136"/>
    <cellStyle name="Обычный 4 6 2" xfId="11179"/>
    <cellStyle name="Обычный 4 6 2 2" xfId="11930"/>
    <cellStyle name="Обычный 4 6 3" xfId="11827"/>
    <cellStyle name="Обычный 4 7" xfId="2137"/>
    <cellStyle name="Обычный 4 7 2" xfId="11180"/>
    <cellStyle name="Обычный 4 7 3" xfId="11828"/>
    <cellStyle name="Обычный 4 8" xfId="2138"/>
    <cellStyle name="Обычный 4 8 2" xfId="11181"/>
    <cellStyle name="Обычный 4 8 3" xfId="11829"/>
    <cellStyle name="Обычный 4 9" xfId="2139"/>
    <cellStyle name="Обычный 4 9 2" xfId="11182"/>
    <cellStyle name="Обычный 4_1134,1111,1121" xfId="12276"/>
    <cellStyle name="Обычный 40" xfId="8056"/>
    <cellStyle name="Обычный 40 2" xfId="8057"/>
    <cellStyle name="Обычный 41" xfId="8058"/>
    <cellStyle name="Обычный 41 2" xfId="8059"/>
    <cellStyle name="Обычный 42" xfId="8060"/>
    <cellStyle name="Обычный 42 2" xfId="8061"/>
    <cellStyle name="Обычный 42_Приложение 2 10-00" xfId="8062"/>
    <cellStyle name="Обычный 43" xfId="8063"/>
    <cellStyle name="Обычный 44" xfId="8064"/>
    <cellStyle name="Обычный 45" xfId="8065"/>
    <cellStyle name="Обычный 46" xfId="8066"/>
    <cellStyle name="Обычный 46 2" xfId="12277"/>
    <cellStyle name="Обычный 47" xfId="8067"/>
    <cellStyle name="Обычный 48" xfId="8068"/>
    <cellStyle name="Обычный 48 2" xfId="12278"/>
    <cellStyle name="Обычный 49" xfId="8069"/>
    <cellStyle name="Обычный 49 3" xfId="8070"/>
    <cellStyle name="Обычный 5" xfId="2140"/>
    <cellStyle name="Обычный 5 10" xfId="2141"/>
    <cellStyle name="Обычный 5 11" xfId="2142"/>
    <cellStyle name="Обычный 5 12" xfId="2143"/>
    <cellStyle name="Обычный 5 13" xfId="2144"/>
    <cellStyle name="Обычный 5 14" xfId="2145"/>
    <cellStyle name="Обычный 5 15" xfId="2692"/>
    <cellStyle name="Обычный 5 15 2" xfId="9555"/>
    <cellStyle name="Обычный 5 16" xfId="11429"/>
    <cellStyle name="Обычный 5 16 2" xfId="12870"/>
    <cellStyle name="Обычный 5 2" xfId="2146"/>
    <cellStyle name="Обычный 5 2 10" xfId="9550"/>
    <cellStyle name="Обычный 5 2 11" xfId="11446"/>
    <cellStyle name="Обычный 5 2 2" xfId="2147"/>
    <cellStyle name="Обычный 5 2 2 2" xfId="8072"/>
    <cellStyle name="Обычный 5 2 2 2 2" xfId="10565"/>
    <cellStyle name="Обычный 5 2 2 2 2 2" xfId="12753"/>
    <cellStyle name="Обычный 5 2 2 2 3" xfId="12470"/>
    <cellStyle name="Обычный 5 2 2 3" xfId="11184"/>
    <cellStyle name="Обычный 5 2 2 4" xfId="11577"/>
    <cellStyle name="Обычный 5 2 3" xfId="2148"/>
    <cellStyle name="Обычный 5 2 3 2" xfId="11185"/>
    <cellStyle name="Обычный 5 2 3 3" xfId="11540"/>
    <cellStyle name="Обычный 5 2 4" xfId="2149"/>
    <cellStyle name="Обычный 5 2 4 2" xfId="11186"/>
    <cellStyle name="Обычный 5 2 4 3" xfId="11512"/>
    <cellStyle name="Обычный 5 2 5" xfId="2150"/>
    <cellStyle name="Обычный 5 2 5 2" xfId="11187"/>
    <cellStyle name="Обычный 5 2 5 3" xfId="11831"/>
    <cellStyle name="Обычный 5 2 6" xfId="2151"/>
    <cellStyle name="Обычный 5 2 7" xfId="2152"/>
    <cellStyle name="Обычный 5 2 8" xfId="8071"/>
    <cellStyle name="Обычный 5 2 9" xfId="11183"/>
    <cellStyle name="Обычный 5 2 9 2" xfId="12846"/>
    <cellStyle name="Обычный 5 3" xfId="2153"/>
    <cellStyle name="Обычный 5 3 2" xfId="11188"/>
    <cellStyle name="Обычный 5 3 2 2" xfId="11832"/>
    <cellStyle name="Обычный 5 3 3" xfId="11584"/>
    <cellStyle name="Обычный 5 4" xfId="2154"/>
    <cellStyle name="Обычный 5 4 2" xfId="8073"/>
    <cellStyle name="Обычный 5 4 3" xfId="11189"/>
    <cellStyle name="Обычный 5 5" xfId="2155"/>
    <cellStyle name="Обычный 5 5 2" xfId="2766"/>
    <cellStyle name="Обычный 5 5 2 2" xfId="8074"/>
    <cellStyle name="Обычный 5 5 3" xfId="11190"/>
    <cellStyle name="Обычный 5 5 4" xfId="11489"/>
    <cellStyle name="Обычный 5 6" xfId="2156"/>
    <cellStyle name="Обычный 5 6 2" xfId="8075"/>
    <cellStyle name="Обычный 5 6 3" xfId="11191"/>
    <cellStyle name="Обычный 5 6 4" xfId="11830"/>
    <cellStyle name="Обычный 5 7" xfId="2157"/>
    <cellStyle name="Обычный 5 7 2" xfId="9000"/>
    <cellStyle name="Обычный 5 7 2 2" xfId="10605"/>
    <cellStyle name="Обычный 5 7 2 2 2" xfId="12808"/>
    <cellStyle name="Обычный 5 7 2 3" xfId="12533"/>
    <cellStyle name="Обычный 5 7 3" xfId="11192"/>
    <cellStyle name="Обычный 5 8" xfId="2158"/>
    <cellStyle name="Обычный 5 8 2" xfId="2767"/>
    <cellStyle name="Обычный 5 8 2 2" xfId="11193"/>
    <cellStyle name="Обычный 5 9" xfId="2159"/>
    <cellStyle name="Обычный 5_2. Приложение Доп материалы согласованияБП_БП" xfId="8076"/>
    <cellStyle name="Обычный 50" xfId="8077"/>
    <cellStyle name="Обычный 50 2" xfId="10566"/>
    <cellStyle name="Обычный 50 2 2" xfId="12754"/>
    <cellStyle name="Обычный 50 3" xfId="12471"/>
    <cellStyle name="Обычный 51" xfId="8078"/>
    <cellStyle name="Обычный 51 2" xfId="11194"/>
    <cellStyle name="Обычный 52" xfId="8079"/>
    <cellStyle name="Обычный 53" xfId="8080"/>
    <cellStyle name="Обычный 54" xfId="8081"/>
    <cellStyle name="Обычный 55" xfId="8082"/>
    <cellStyle name="Обычный 56" xfId="8083"/>
    <cellStyle name="Обычный 57" xfId="8084"/>
    <cellStyle name="Обычный 58" xfId="8085"/>
    <cellStyle name="Обычный 59" xfId="8086"/>
    <cellStyle name="Обычный 6" xfId="2160"/>
    <cellStyle name="Обычный 6 10" xfId="2161"/>
    <cellStyle name="Обычный 6 11" xfId="2162"/>
    <cellStyle name="Обычный 6 12" xfId="2163"/>
    <cellStyle name="Обычный 6 13" xfId="2164"/>
    <cellStyle name="Обычный 6 14" xfId="2165"/>
    <cellStyle name="Обычный 6 15" xfId="2166"/>
    <cellStyle name="Обычный 6 16" xfId="2167"/>
    <cellStyle name="Обычный 6 17" xfId="2168"/>
    <cellStyle name="Обычный 6 18" xfId="2169"/>
    <cellStyle name="Обычный 6 19" xfId="2170"/>
    <cellStyle name="Обычный 6 2" xfId="2171"/>
    <cellStyle name="Обычный 6 2 2" xfId="2172"/>
    <cellStyle name="Обычный 6 2 2 2" xfId="8087"/>
    <cellStyle name="Обычный 6 2 2 2 2" xfId="11198"/>
    <cellStyle name="Обычный 6 2 2 3" xfId="11199"/>
    <cellStyle name="Обычный 6 2 2 4" xfId="11197"/>
    <cellStyle name="Обычный 6 2 2 4 2" xfId="12848"/>
    <cellStyle name="Обычный 6 2 2 5" xfId="11834"/>
    <cellStyle name="Обычный 6 2 3" xfId="2173"/>
    <cellStyle name="Обычный 6 2 3 2" xfId="11200"/>
    <cellStyle name="Обычный 6 2 3 3" xfId="11833"/>
    <cellStyle name="Обычный 6 2 4" xfId="2174"/>
    <cellStyle name="Обычный 6 2 4 2" xfId="11201"/>
    <cellStyle name="Обычный 6 2 4 2 2" xfId="12849"/>
    <cellStyle name="Обычный 6 2 4 3" xfId="12279"/>
    <cellStyle name="Обычный 6 2 5" xfId="2175"/>
    <cellStyle name="Обычный 6 2 5 2" xfId="11202"/>
    <cellStyle name="Обычный 6 2 6" xfId="2176"/>
    <cellStyle name="Обычный 6 2 7" xfId="2177"/>
    <cellStyle name="Обычный 6 2 8" xfId="2769"/>
    <cellStyle name="Обычный 6 2 8 2" xfId="9597"/>
    <cellStyle name="Обычный 6 2 9" xfId="11196"/>
    <cellStyle name="Обычный 6 2 9 2" xfId="12847"/>
    <cellStyle name="Обычный 6 20" xfId="2178"/>
    <cellStyle name="Обычный 6 21" xfId="2179"/>
    <cellStyle name="Обычный 6 22" xfId="2180"/>
    <cellStyle name="Обычный 6 23" xfId="2181"/>
    <cellStyle name="Обычный 6 24" xfId="2768"/>
    <cellStyle name="Обычный 6 24 2" xfId="9556"/>
    <cellStyle name="Обычный 6 25" xfId="11195"/>
    <cellStyle name="Обычный 6 26" xfId="11447"/>
    <cellStyle name="Обычный 6 3" xfId="2182"/>
    <cellStyle name="Обычный 6 3 2" xfId="2770"/>
    <cellStyle name="Обычный 6 3 2 2" xfId="11204"/>
    <cellStyle name="Обычный 6 3 3" xfId="8088"/>
    <cellStyle name="Обычный 6 3 3 2" xfId="11203"/>
    <cellStyle name="Обычный 6 3 3 3" xfId="12850"/>
    <cellStyle name="Обычный 6 4" xfId="2183"/>
    <cellStyle name="Обычный 6 4 2" xfId="2184"/>
    <cellStyle name="Обычный 6 4 2 2" xfId="8090"/>
    <cellStyle name="Обычный 6 4 2 3" xfId="11835"/>
    <cellStyle name="Обычный 6 4 3" xfId="2185"/>
    <cellStyle name="Обычный 6 4 3 2" xfId="10567"/>
    <cellStyle name="Обычный 6 4 3 2 2" xfId="12755"/>
    <cellStyle name="Обычный 6 4 3 3" xfId="12472"/>
    <cellStyle name="Обычный 6 4 4" xfId="2186"/>
    <cellStyle name="Обычный 6 4 4 2" xfId="10568"/>
    <cellStyle name="Обычный 6 4 4 2 2" xfId="12756"/>
    <cellStyle name="Обычный 6 4 4 3" xfId="12473"/>
    <cellStyle name="Обычный 6 4 5" xfId="2187"/>
    <cellStyle name="Обычный 6 4 5 2" xfId="10569"/>
    <cellStyle name="Обычный 6 4 5 2 2" xfId="12757"/>
    <cellStyle name="Обычный 6 4 5 3" xfId="12474"/>
    <cellStyle name="Обычный 6 4 6" xfId="2188"/>
    <cellStyle name="Обычный 6 4 6 2" xfId="10570"/>
    <cellStyle name="Обычный 6 4 6 2 2" xfId="12758"/>
    <cellStyle name="Обычный 6 4 6 3" xfId="12475"/>
    <cellStyle name="Обычный 6 4 7" xfId="8089"/>
    <cellStyle name="Обычный 6 4 7 2" xfId="11205"/>
    <cellStyle name="Обычный 6 5" xfId="2189"/>
    <cellStyle name="Обычный 6 5 2" xfId="8091"/>
    <cellStyle name="Обычный 6 5 3" xfId="12280"/>
    <cellStyle name="Обычный 6 6" xfId="2190"/>
    <cellStyle name="Обычный 6 7" xfId="2191"/>
    <cellStyle name="Обычный 6 8" xfId="2192"/>
    <cellStyle name="Обычный 6 9" xfId="2193"/>
    <cellStyle name="Обычный 6_12мес" xfId="2771"/>
    <cellStyle name="Обычный 60" xfId="8092"/>
    <cellStyle name="Обычный 61" xfId="8093"/>
    <cellStyle name="Обычный 62" xfId="8094"/>
    <cellStyle name="Обычный 63" xfId="8095"/>
    <cellStyle name="Обычный 64" xfId="8096"/>
    <cellStyle name="Обычный 65" xfId="8097"/>
    <cellStyle name="Обычный 66" xfId="8098"/>
    <cellStyle name="Обычный 66 2" xfId="10571"/>
    <cellStyle name="Обычный 66 2 2" xfId="12759"/>
    <cellStyle name="Обычный 66 3" xfId="11206"/>
    <cellStyle name="Обычный 66 4" xfId="12476"/>
    <cellStyle name="Обычный 67" xfId="8099"/>
    <cellStyle name="Обычный 68" xfId="8100"/>
    <cellStyle name="Обычный 69" xfId="8101"/>
    <cellStyle name="Обычный 7" xfId="2194"/>
    <cellStyle name="Обычный 7 10" xfId="2195"/>
    <cellStyle name="Обычный 7 11" xfId="2196"/>
    <cellStyle name="Обычный 7 12" xfId="2197"/>
    <cellStyle name="Обычный 7 13" xfId="2198"/>
    <cellStyle name="Обычный 7 14" xfId="2199"/>
    <cellStyle name="Обычный 7 15" xfId="2200"/>
    <cellStyle name="Обычный 7 16" xfId="8103"/>
    <cellStyle name="Обычный 7 17" xfId="8104"/>
    <cellStyle name="Обычный 7 18" xfId="8105"/>
    <cellStyle name="Обычный 7 19" xfId="8106"/>
    <cellStyle name="Обычный 7 2" xfId="2201"/>
    <cellStyle name="Обычный 7 2 2" xfId="2202"/>
    <cellStyle name="Обычный 7 2 3" xfId="2203"/>
    <cellStyle name="Обычный 7 2 4" xfId="2204"/>
    <cellStyle name="Обычный 7 2 5" xfId="2205"/>
    <cellStyle name="Обычный 7 2 6" xfId="2206"/>
    <cellStyle name="Обычный 7 2 7" xfId="2207"/>
    <cellStyle name="Обычный 7 2 8" xfId="11208"/>
    <cellStyle name="Обычный 7 20" xfId="8102"/>
    <cellStyle name="Обычный 7 21" xfId="11207"/>
    <cellStyle name="Обычный 7 21 2" xfId="12851"/>
    <cellStyle name="Обычный 7 3" xfId="2208"/>
    <cellStyle name="Обычный 7 3 2" xfId="2772"/>
    <cellStyle name="Обычный 7 3 2 2" xfId="11209"/>
    <cellStyle name="Обычный 7 3 2 3" xfId="11836"/>
    <cellStyle name="Обычный 7 4" xfId="2209"/>
    <cellStyle name="Обычный 7 4 2" xfId="2210"/>
    <cellStyle name="Обычный 7 4 2 2" xfId="10572"/>
    <cellStyle name="Обычный 7 4 2 2 2" xfId="12760"/>
    <cellStyle name="Обычный 7 4 2 3" xfId="12477"/>
    <cellStyle name="Обычный 7 4 3" xfId="8107"/>
    <cellStyle name="Обычный 7 4 3 2" xfId="11210"/>
    <cellStyle name="Обычный 7 5" xfId="2211"/>
    <cellStyle name="Обычный 7 5 2" xfId="11541"/>
    <cellStyle name="Обычный 7 6" xfId="2212"/>
    <cellStyle name="Обычный 7 7" xfId="2213"/>
    <cellStyle name="Обычный 7 8" xfId="2214"/>
    <cellStyle name="Обычный 7 9" xfId="2215"/>
    <cellStyle name="Обычный 7_2011.06.09. Рост тарифа для письма" xfId="2216"/>
    <cellStyle name="Обычный 70" xfId="8108"/>
    <cellStyle name="Обычный 71" xfId="8109"/>
    <cellStyle name="Обычный 72" xfId="8110"/>
    <cellStyle name="Обычный 73" xfId="8111"/>
    <cellStyle name="Обычный 74" xfId="8112"/>
    <cellStyle name="Обычный 75" xfId="8113"/>
    <cellStyle name="Обычный 76" xfId="8114"/>
    <cellStyle name="Обычный 76 2" xfId="11211"/>
    <cellStyle name="Обычный 77" xfId="8115"/>
    <cellStyle name="Обычный 78" xfId="8116"/>
    <cellStyle name="Обычный 79" xfId="8117"/>
    <cellStyle name="Обычный 8" xfId="2217"/>
    <cellStyle name="Обычный 8 10" xfId="2218"/>
    <cellStyle name="Обычный 8 11" xfId="2219"/>
    <cellStyle name="Обычный 8 12" xfId="2773"/>
    <cellStyle name="Обычный 8 12 2" xfId="8119"/>
    <cellStyle name="Обычный 8 13" xfId="8120"/>
    <cellStyle name="Обычный 8 14" xfId="8121"/>
    <cellStyle name="Обычный 8 15" xfId="8122"/>
    <cellStyle name="Обычный 8 16" xfId="8123"/>
    <cellStyle name="Обычный 8 17" xfId="8124"/>
    <cellStyle name="Обычный 8 18" xfId="8125"/>
    <cellStyle name="Обычный 8 19" xfId="8126"/>
    <cellStyle name="Обычный 8 2" xfId="2220"/>
    <cellStyle name="Обычный 8 2 19" xfId="2221"/>
    <cellStyle name="Обычный 8 2 2" xfId="8127"/>
    <cellStyle name="Обычный 8 2 2 2" xfId="11214"/>
    <cellStyle name="Обычный 8 2 2 3" xfId="11838"/>
    <cellStyle name="Обычный 8 2 3" xfId="11213"/>
    <cellStyle name="Обычный 8 20" xfId="8118"/>
    <cellStyle name="Обычный 8 21" xfId="11212"/>
    <cellStyle name="Обычный 8 22" xfId="9529"/>
    <cellStyle name="Обычный 8 3" xfId="2222"/>
    <cellStyle name="Обычный 8 3 2" xfId="11216"/>
    <cellStyle name="Обычный 8 3 2 2" xfId="11840"/>
    <cellStyle name="Обычный 8 3 3" xfId="11215"/>
    <cellStyle name="Обычный 8 3 3 2" xfId="11839"/>
    <cellStyle name="Обычный 8 3 4" xfId="11542"/>
    <cellStyle name="Обычный 8 3 7" xfId="11217"/>
    <cellStyle name="Обычный 8 3 7 2" xfId="11218"/>
    <cellStyle name="Обычный 8 3 7 2 2" xfId="11842"/>
    <cellStyle name="Обычный 8 3 7 3" xfId="11841"/>
    <cellStyle name="Обычный 8 4" xfId="2223"/>
    <cellStyle name="Обычный 8 4 2" xfId="11219"/>
    <cellStyle name="Обычный 8 5" xfId="2224"/>
    <cellStyle name="Обычный 8 5 2" xfId="11837"/>
    <cellStyle name="Обычный 8 6" xfId="2225"/>
    <cellStyle name="Обычный 8 7" xfId="2226"/>
    <cellStyle name="Обычный 8 8" xfId="2227"/>
    <cellStyle name="Обычный 8 9" xfId="2228"/>
    <cellStyle name="Обычный 8_Копия (Приложение 4 3)_вставка значения" xfId="8128"/>
    <cellStyle name="Обычный 80" xfId="8129"/>
    <cellStyle name="Обычный 81" xfId="8130"/>
    <cellStyle name="Обычный 81 2" xfId="11220"/>
    <cellStyle name="Обычный 82" xfId="8131"/>
    <cellStyle name="Обычный 83" xfId="8132"/>
    <cellStyle name="Обычный 83 2" xfId="11221"/>
    <cellStyle name="Обычный 84" xfId="8133"/>
    <cellStyle name="Обычный 85" xfId="8134"/>
    <cellStyle name="Обычный 86" xfId="8135"/>
    <cellStyle name="Обычный 87" xfId="8136"/>
    <cellStyle name="Обычный 88" xfId="8137"/>
    <cellStyle name="Обычный 89" xfId="8138"/>
    <cellStyle name="Обычный 9" xfId="2229"/>
    <cellStyle name="Обычный 9 10" xfId="8140"/>
    <cellStyle name="Обычный 9 11" xfId="8141"/>
    <cellStyle name="Обычный 9 12" xfId="8142"/>
    <cellStyle name="Обычный 9 13" xfId="8143"/>
    <cellStyle name="Обычный 9 14" xfId="8144"/>
    <cellStyle name="Обычный 9 15" xfId="8145"/>
    <cellStyle name="Обычный 9 16" xfId="8146"/>
    <cellStyle name="Обычный 9 17" xfId="8147"/>
    <cellStyle name="Обычный 9 18" xfId="8148"/>
    <cellStyle name="Обычный 9 19" xfId="8149"/>
    <cellStyle name="Обычный 9 2" xfId="2230"/>
    <cellStyle name="Обычный 9 2 2" xfId="2231"/>
    <cellStyle name="Обычный 9 2 2 2" xfId="11844"/>
    <cellStyle name="Обычный 9 2 3" xfId="2232"/>
    <cellStyle name="Обычный 9 2 4" xfId="2233"/>
    <cellStyle name="Обычный 9 2 5" xfId="2234"/>
    <cellStyle name="Обычный 9 2 6" xfId="2235"/>
    <cellStyle name="Обычный 9 2 7" xfId="2236"/>
    <cellStyle name="Обычный 9 20" xfId="8150"/>
    <cellStyle name="Обычный 9 21" xfId="8151"/>
    <cellStyle name="Обычный 9 22" xfId="8152"/>
    <cellStyle name="Обычный 9 23" xfId="8153"/>
    <cellStyle name="Обычный 9 24" xfId="8154"/>
    <cellStyle name="Обычный 9 25" xfId="8155"/>
    <cellStyle name="Обычный 9 26" xfId="8156"/>
    <cellStyle name="Обычный 9 27" xfId="8157"/>
    <cellStyle name="Обычный 9 28" xfId="8158"/>
    <cellStyle name="Обычный 9 29" xfId="8159"/>
    <cellStyle name="Обычный 9 3" xfId="2237"/>
    <cellStyle name="Обычный 9 3 2" xfId="11222"/>
    <cellStyle name="Обычный 9 30" xfId="8160"/>
    <cellStyle name="Обычный 9 31" xfId="8161"/>
    <cellStyle name="Обычный 9 32" xfId="8162"/>
    <cellStyle name="Обычный 9 33" xfId="8163"/>
    <cellStyle name="Обычный 9 34" xfId="8164"/>
    <cellStyle name="Обычный 9 35" xfId="8165"/>
    <cellStyle name="Обычный 9 36" xfId="8166"/>
    <cellStyle name="Обычный 9 37" xfId="8139"/>
    <cellStyle name="Обычный 9 38" xfId="9158"/>
    <cellStyle name="Обычный 9 38 2" xfId="12852"/>
    <cellStyle name="Обычный 9 39" xfId="11461"/>
    <cellStyle name="Обычный 9 4" xfId="2238"/>
    <cellStyle name="Обычный 9 4 2" xfId="11223"/>
    <cellStyle name="Обычный 9 5" xfId="2239"/>
    <cellStyle name="Обычный 9 5 2" xfId="11843"/>
    <cellStyle name="Обычный 9 6" xfId="2240"/>
    <cellStyle name="Обычный 9 7" xfId="2241"/>
    <cellStyle name="Обычный 9 8" xfId="2774"/>
    <cellStyle name="Обычный 9 8 2" xfId="8167"/>
    <cellStyle name="Обычный 9 9" xfId="8168"/>
    <cellStyle name="Обычный 9_Копия (Приложение 4 3)_вставка значения" xfId="8169"/>
    <cellStyle name="Обычный 90" xfId="8170"/>
    <cellStyle name="Обычный 91" xfId="8171"/>
    <cellStyle name="Обычный 92" xfId="8172"/>
    <cellStyle name="Обычный 93" xfId="8173"/>
    <cellStyle name="Обычный 94" xfId="8174"/>
    <cellStyle name="Обычный 95" xfId="8175"/>
    <cellStyle name="Обычный 96" xfId="8176"/>
    <cellStyle name="Обычный 96 2" xfId="11224"/>
    <cellStyle name="Обычный 97" xfId="8177"/>
    <cellStyle name="Обычный 98" xfId="8178"/>
    <cellStyle name="Обычный 99" xfId="8179"/>
    <cellStyle name="Обычный_Лист1" xfId="11432"/>
    <cellStyle name="Обычный_стр.1_5" xfId="2"/>
    <cellStyle name="Обычный1" xfId="8180"/>
    <cellStyle name="Открывавшаяся гиперссылка" xfId="11484" builtinId="9" customBuiltin="1"/>
    <cellStyle name="Ошибка" xfId="8181"/>
    <cellStyle name="Ошибка 2" xfId="9473"/>
    <cellStyle name="Плохой" xfId="9" builtinId="27" customBuiltin="1"/>
    <cellStyle name="Плохой 10" xfId="2242"/>
    <cellStyle name="Плохой 11" xfId="2243"/>
    <cellStyle name="Плохой 2" xfId="2244"/>
    <cellStyle name="Плохой 2 2" xfId="2245"/>
    <cellStyle name="Плохой 2 2 2" xfId="8184"/>
    <cellStyle name="Плохой 2 2 3" xfId="8183"/>
    <cellStyle name="Плохой 2 2 3 2" xfId="11226"/>
    <cellStyle name="Плохой 2 2 4" xfId="11509"/>
    <cellStyle name="Плохой 2 3" xfId="2246"/>
    <cellStyle name="Плохой 2 3 2" xfId="8185"/>
    <cellStyle name="Плохой 2 3 3" xfId="11227"/>
    <cellStyle name="Плохой 2 4" xfId="2247"/>
    <cellStyle name="Плохой 2 4 2" xfId="11228"/>
    <cellStyle name="Плохой 2 5" xfId="2248"/>
    <cellStyle name="Плохой 2 5 2" xfId="11229"/>
    <cellStyle name="Плохой 2 6" xfId="2775"/>
    <cellStyle name="Плохой 2 6 2" xfId="8186"/>
    <cellStyle name="Плохой 2 7" xfId="8182"/>
    <cellStyle name="Плохой 2 7 2" xfId="11225"/>
    <cellStyle name="Плохой 2_Приложение 3" xfId="8187"/>
    <cellStyle name="Плохой 3" xfId="2249"/>
    <cellStyle name="Плохой 3 2" xfId="8189"/>
    <cellStyle name="Плохой 3 3" xfId="8188"/>
    <cellStyle name="Плохой 4" xfId="2250"/>
    <cellStyle name="Плохой 4 2" xfId="8190"/>
    <cellStyle name="Плохой 5" xfId="2251"/>
    <cellStyle name="Плохой 5 2" xfId="8191"/>
    <cellStyle name="Плохой 6" xfId="2252"/>
    <cellStyle name="Плохой 6 2" xfId="8192"/>
    <cellStyle name="Плохой 7" xfId="2253"/>
    <cellStyle name="Плохой 7 2" xfId="8193"/>
    <cellStyle name="Плохой 8" xfId="2254"/>
    <cellStyle name="Плохой 8 2" xfId="8194"/>
    <cellStyle name="Плохой 9" xfId="2255"/>
    <cellStyle name="Плохой 9 2" xfId="8195"/>
    <cellStyle name="По центру с переносом" xfId="2256"/>
    <cellStyle name="По центру с переносом 2" xfId="2257"/>
    <cellStyle name="По центру с переносом 2 2" xfId="8196"/>
    <cellStyle name="По ширине с переносом" xfId="2258"/>
    <cellStyle name="По ширине с переносом 2" xfId="2259"/>
    <cellStyle name="По ширине с переносом 2 2" xfId="8197"/>
    <cellStyle name="Подгруппа" xfId="8198"/>
    <cellStyle name="Подгруппа 2" xfId="9474"/>
    <cellStyle name="Поле ввода" xfId="2260"/>
    <cellStyle name="Пояснение" xfId="17" builtinId="53" customBuiltin="1"/>
    <cellStyle name="Пояснение 10" xfId="2261"/>
    <cellStyle name="Пояснение 11" xfId="2262"/>
    <cellStyle name="Пояснение 2" xfId="2263"/>
    <cellStyle name="Пояснение 2 2" xfId="2264"/>
    <cellStyle name="Пояснение 2 2 2" xfId="8200"/>
    <cellStyle name="Пояснение 2 2 3" xfId="8199"/>
    <cellStyle name="Пояснение 2 2 3 2" xfId="11231"/>
    <cellStyle name="Пояснение 2 3" xfId="2265"/>
    <cellStyle name="Пояснение 2 3 2" xfId="8201"/>
    <cellStyle name="Пояснение 2 3 3" xfId="11232"/>
    <cellStyle name="Пояснение 2 4" xfId="2266"/>
    <cellStyle name="Пояснение 2 4 2" xfId="11233"/>
    <cellStyle name="Пояснение 2 5" xfId="2267"/>
    <cellStyle name="Пояснение 2 5 2" xfId="11234"/>
    <cellStyle name="Пояснение 2 6" xfId="8202"/>
    <cellStyle name="Пояснение 2 7" xfId="11230"/>
    <cellStyle name="Пояснение 3" xfId="2268"/>
    <cellStyle name="Пояснение 3 2" xfId="8203"/>
    <cellStyle name="Пояснение 4" xfId="2269"/>
    <cellStyle name="Пояснение 4 2" xfId="8204"/>
    <cellStyle name="Пояснение 5" xfId="2270"/>
    <cellStyle name="Пояснение 5 2" xfId="8205"/>
    <cellStyle name="Пояснение 6" xfId="2271"/>
    <cellStyle name="Пояснение 6 2" xfId="8206"/>
    <cellStyle name="Пояснение 7" xfId="2272"/>
    <cellStyle name="Пояснение 7 2" xfId="8207"/>
    <cellStyle name="Пояснение 8" xfId="2273"/>
    <cellStyle name="Пояснение 8 2" xfId="8208"/>
    <cellStyle name="Пояснение 9" xfId="2274"/>
    <cellStyle name="Пояснение 9 2" xfId="8209"/>
    <cellStyle name="Примечание 10" xfId="2275"/>
    <cellStyle name="Примечание 10 2" xfId="2276"/>
    <cellStyle name="Примечание 10 2 2" xfId="9189"/>
    <cellStyle name="Примечание 10 3" xfId="2277"/>
    <cellStyle name="Примечание 10 3 2" xfId="9190"/>
    <cellStyle name="Примечание 10 4" xfId="2278"/>
    <cellStyle name="Примечание 10 4 2" xfId="9191"/>
    <cellStyle name="Примечание 10 5" xfId="2279"/>
    <cellStyle name="Примечание 10 5 2" xfId="9192"/>
    <cellStyle name="Примечание 10 6" xfId="2280"/>
    <cellStyle name="Примечание 10 6 2" xfId="9193"/>
    <cellStyle name="Примечание 10 7" xfId="2281"/>
    <cellStyle name="Примечание 10 7 2" xfId="9194"/>
    <cellStyle name="Примечание 10 8" xfId="2282"/>
    <cellStyle name="Примечание 10 8 2" xfId="9195"/>
    <cellStyle name="Примечание 10 9" xfId="9188"/>
    <cellStyle name="Примечание 10_46EE.2011(v1.0)" xfId="8210"/>
    <cellStyle name="Примечание 11" xfId="2283"/>
    <cellStyle name="Примечание 11 2" xfId="2284"/>
    <cellStyle name="Примечание 11 2 2" xfId="9197"/>
    <cellStyle name="Примечание 11 3" xfId="2285"/>
    <cellStyle name="Примечание 11 3 2" xfId="9198"/>
    <cellStyle name="Примечание 11 4" xfId="2286"/>
    <cellStyle name="Примечание 11 4 2" xfId="9199"/>
    <cellStyle name="Примечание 11 5" xfId="2287"/>
    <cellStyle name="Примечание 11 5 2" xfId="9200"/>
    <cellStyle name="Примечание 11 6" xfId="2288"/>
    <cellStyle name="Примечание 11 6 2" xfId="9201"/>
    <cellStyle name="Примечание 11 7" xfId="2289"/>
    <cellStyle name="Примечание 11 7 2" xfId="9202"/>
    <cellStyle name="Примечание 11 8" xfId="2290"/>
    <cellStyle name="Примечание 11 8 2" xfId="9203"/>
    <cellStyle name="Примечание 11 9" xfId="9196"/>
    <cellStyle name="Примечание 11_46EE.2011(v1.0)" xfId="8211"/>
    <cellStyle name="Примечание 12" xfId="8212"/>
    <cellStyle name="Примечание 12 2" xfId="8213"/>
    <cellStyle name="Примечание 12 2 2" xfId="9475"/>
    <cellStyle name="Примечание 12 3" xfId="8214"/>
    <cellStyle name="Примечание 12 3 2" xfId="9476"/>
    <cellStyle name="Примечание 12_46EE.2011(v1.0)" xfId="8215"/>
    <cellStyle name="Примечание 13" xfId="8216"/>
    <cellStyle name="Примечание 13 2" xfId="8217"/>
    <cellStyle name="Примечание 13 2 2" xfId="8218"/>
    <cellStyle name="Примечание 13 2 2 2" xfId="9479"/>
    <cellStyle name="Примечание 13 2 3" xfId="9478"/>
    <cellStyle name="Примечание 13 3" xfId="8219"/>
    <cellStyle name="Примечание 13 3 2" xfId="9480"/>
    <cellStyle name="Примечание 13 4" xfId="9477"/>
    <cellStyle name="Примечание 14" xfId="8220"/>
    <cellStyle name="Примечание 15" xfId="8221"/>
    <cellStyle name="Примечание 16" xfId="8971"/>
    <cellStyle name="Примечание 16 2" xfId="9523"/>
    <cellStyle name="Примечание 17" xfId="10612"/>
    <cellStyle name="Примечание 17 2" xfId="12815"/>
    <cellStyle name="Примечание 2" xfId="53"/>
    <cellStyle name="Примечание 2 10" xfId="2292"/>
    <cellStyle name="Примечание 2 10 2" xfId="9205"/>
    <cellStyle name="Примечание 2 11" xfId="2293"/>
    <cellStyle name="Примечание 2 11 2" xfId="9206"/>
    <cellStyle name="Примечание 2 12" xfId="2294"/>
    <cellStyle name="Примечание 2 12 2" xfId="9207"/>
    <cellStyle name="Примечание 2 13" xfId="2295"/>
    <cellStyle name="Примечание 2 13 2" xfId="9208"/>
    <cellStyle name="Примечание 2 14" xfId="2296"/>
    <cellStyle name="Примечание 2 14 2" xfId="9209"/>
    <cellStyle name="Примечание 2 15" xfId="2291"/>
    <cellStyle name="Примечание 2 15 2" xfId="9204"/>
    <cellStyle name="Примечание 2 15 3" xfId="10294"/>
    <cellStyle name="Примечание 2 16" xfId="8222"/>
    <cellStyle name="Примечание 2 16 2" xfId="9481"/>
    <cellStyle name="Примечание 2 16 3" xfId="11235"/>
    <cellStyle name="Примечание 2 2" xfId="2297"/>
    <cellStyle name="Примечание 2 2 10" xfId="11578"/>
    <cellStyle name="Примечание 2 2 2" xfId="8224"/>
    <cellStyle name="Примечание 2 2 2 2" xfId="8225"/>
    <cellStyle name="Примечание 2 2 2 2 2" xfId="9484"/>
    <cellStyle name="Примечание 2 2 2 3" xfId="9483"/>
    <cellStyle name="Примечание 2 2 2 4" xfId="11848"/>
    <cellStyle name="Примечание 2 2 3" xfId="8226"/>
    <cellStyle name="Примечание 2 2 3 2" xfId="9485"/>
    <cellStyle name="Примечание 2 2 3 2 2" xfId="11849"/>
    <cellStyle name="Примечание 2 2 3 3" xfId="11236"/>
    <cellStyle name="Примечание 2 2 3 4" xfId="11850"/>
    <cellStyle name="Примечание 2 2 3 5" xfId="11851"/>
    <cellStyle name="Примечание 2 2 3 6" xfId="11852"/>
    <cellStyle name="Примечание 2 2 4" xfId="8223"/>
    <cellStyle name="Примечание 2 2 4 2" xfId="9482"/>
    <cellStyle name="Примечание 2 2 4 3" xfId="11853"/>
    <cellStyle name="Примечание 2 2 5" xfId="9210"/>
    <cellStyle name="Примечание 2 2 5 2" xfId="11854"/>
    <cellStyle name="Примечание 2 2 6" xfId="11855"/>
    <cellStyle name="Примечание 2 2 7" xfId="11856"/>
    <cellStyle name="Примечание 2 2 8" xfId="11857"/>
    <cellStyle name="Примечание 2 2 9" xfId="11847"/>
    <cellStyle name="Примечание 2 3" xfId="2298"/>
    <cellStyle name="Примечание 2 3 2" xfId="8227"/>
    <cellStyle name="Примечание 2 3 2 2" xfId="8228"/>
    <cellStyle name="Примечание 2 3 2 2 2" xfId="9487"/>
    <cellStyle name="Примечание 2 3 2 3" xfId="9486"/>
    <cellStyle name="Примечание 2 3 2 4" xfId="12281"/>
    <cellStyle name="Примечание 2 3 3" xfId="8229"/>
    <cellStyle name="Примечание 2 3 3 2" xfId="9488"/>
    <cellStyle name="Примечание 2 3 4" xfId="9211"/>
    <cellStyle name="Примечание 2 3 5" xfId="11237"/>
    <cellStyle name="Примечание 2 3 6" xfId="11543"/>
    <cellStyle name="Примечание 2 4" xfId="2299"/>
    <cellStyle name="Примечание 2 4 2" xfId="8230"/>
    <cellStyle name="Примечание 2 4 2 2" xfId="9146"/>
    <cellStyle name="Примечание 2 4 2 2 2" xfId="10363"/>
    <cellStyle name="Примечание 2 4 2 3" xfId="9489"/>
    <cellStyle name="Примечание 2 4 2 4" xfId="12282"/>
    <cellStyle name="Примечание 2 4 3" xfId="9147"/>
    <cellStyle name="Примечание 2 4 3 2" xfId="10364"/>
    <cellStyle name="Примечание 2 4 4" xfId="9212"/>
    <cellStyle name="Примечание 2 4 5" xfId="11510"/>
    <cellStyle name="Примечание 2 5" xfId="2300"/>
    <cellStyle name="Примечание 2 5 2" xfId="9001"/>
    <cellStyle name="Примечание 2 5 2 2" xfId="9148"/>
    <cellStyle name="Примечание 2 5 2 2 2" xfId="10365"/>
    <cellStyle name="Примечание 2 5 2 3" xfId="9524"/>
    <cellStyle name="Примечание 2 5 2 4" xfId="12283"/>
    <cellStyle name="Примечание 2 5 3" xfId="9149"/>
    <cellStyle name="Примечание 2 5 3 2" xfId="10366"/>
    <cellStyle name="Примечание 2 5 4" xfId="9213"/>
    <cellStyle name="Примечание 2 5 5" xfId="11846"/>
    <cellStyle name="Примечание 2 6" xfId="2301"/>
    <cellStyle name="Примечание 2 6 2" xfId="9150"/>
    <cellStyle name="Примечание 2 6 2 2" xfId="10367"/>
    <cellStyle name="Примечание 2 6 3" xfId="9214"/>
    <cellStyle name="Примечание 2 6 4" xfId="11238"/>
    <cellStyle name="Примечание 2 6 5" xfId="12284"/>
    <cellStyle name="Примечание 2 7" xfId="2302"/>
    <cellStyle name="Примечание 2 7 2" xfId="9215"/>
    <cellStyle name="Примечание 2 7 3" xfId="11917"/>
    <cellStyle name="Примечание 2 8" xfId="2303"/>
    <cellStyle name="Примечание 2 8 2" xfId="9216"/>
    <cellStyle name="Примечание 2 9" xfId="2304"/>
    <cellStyle name="Примечание 2 9 2" xfId="9217"/>
    <cellStyle name="Примечание 2_46EE.2011(v1.0)" xfId="8231"/>
    <cellStyle name="Примечание 3" xfId="2305"/>
    <cellStyle name="Примечание 3 10" xfId="9218"/>
    <cellStyle name="Примечание 3 10 2" xfId="10295"/>
    <cellStyle name="Примечание 3 11" xfId="11239"/>
    <cellStyle name="Примечание 3 2" xfId="2306"/>
    <cellStyle name="Примечание 3 2 2" xfId="8232"/>
    <cellStyle name="Примечание 3 2 2 2" xfId="9490"/>
    <cellStyle name="Примечание 3 2 2 3" xfId="11860"/>
    <cellStyle name="Примечание 3 2 2 4" xfId="11861"/>
    <cellStyle name="Примечание 3 2 2 5" xfId="11862"/>
    <cellStyle name="Примечание 3 2 2 6" xfId="11863"/>
    <cellStyle name="Примечание 3 2 3" xfId="9219"/>
    <cellStyle name="Примечание 3 2 3 2" xfId="11864"/>
    <cellStyle name="Примечание 3 2 4" xfId="11240"/>
    <cellStyle name="Примечание 3 2 5" xfId="11865"/>
    <cellStyle name="Примечание 3 2 6" xfId="11866"/>
    <cellStyle name="Примечание 3 2 7" xfId="11867"/>
    <cellStyle name="Примечание 3 2 8" xfId="11859"/>
    <cellStyle name="Примечание 3 3" xfId="2307"/>
    <cellStyle name="Примечание 3 3 2" xfId="9220"/>
    <cellStyle name="Примечание 3 3 2 2" xfId="11869"/>
    <cellStyle name="Примечание 3 3 3" xfId="11241"/>
    <cellStyle name="Примечание 3 3 3 2" xfId="11870"/>
    <cellStyle name="Примечание 3 3 4" xfId="11871"/>
    <cellStyle name="Примечание 3 3 5" xfId="11872"/>
    <cellStyle name="Примечание 3 3 6" xfId="11873"/>
    <cellStyle name="Примечание 3 3 7" xfId="11868"/>
    <cellStyle name="Примечание 3 4" xfId="2308"/>
    <cellStyle name="Примечание 3 4 2" xfId="9221"/>
    <cellStyle name="Примечание 3 4 2 2" xfId="11874"/>
    <cellStyle name="Примечание 3 4 3" xfId="11242"/>
    <cellStyle name="Примечание 3 4 4" xfId="11875"/>
    <cellStyle name="Примечание 3 4 5" xfId="11876"/>
    <cellStyle name="Примечание 3 4 6" xfId="11877"/>
    <cellStyle name="Примечание 3 5" xfId="2309"/>
    <cellStyle name="Примечание 3 5 2" xfId="9222"/>
    <cellStyle name="Примечание 3 5 3" xfId="11878"/>
    <cellStyle name="Примечание 3 6" xfId="2310"/>
    <cellStyle name="Примечание 3 6 2" xfId="9223"/>
    <cellStyle name="Примечание 3 6 3" xfId="11879"/>
    <cellStyle name="Примечание 3 7" xfId="2311"/>
    <cellStyle name="Примечание 3 7 2" xfId="9224"/>
    <cellStyle name="Примечание 3 7 3" xfId="11880"/>
    <cellStyle name="Примечание 3 8" xfId="2312"/>
    <cellStyle name="Примечание 3 8 2" xfId="9225"/>
    <cellStyle name="Примечание 3 8 3" xfId="11858"/>
    <cellStyle name="Примечание 3 9" xfId="8233"/>
    <cellStyle name="Примечание 3 9 2" xfId="9491"/>
    <cellStyle name="Примечание 3_46EE.2011(v1.0)" xfId="8234"/>
    <cellStyle name="Примечание 4" xfId="2313"/>
    <cellStyle name="Примечание 4 10" xfId="9226"/>
    <cellStyle name="Примечание 4 11" xfId="11243"/>
    <cellStyle name="Примечание 4 2" xfId="2314"/>
    <cellStyle name="Примечание 4 2 2" xfId="8235"/>
    <cellStyle name="Примечание 4 2 2 2" xfId="9492"/>
    <cellStyle name="Примечание 4 2 3" xfId="9227"/>
    <cellStyle name="Примечание 4 2 4" xfId="11881"/>
    <cellStyle name="Примечание 4 2 5" xfId="11882"/>
    <cellStyle name="Примечание 4 2 6" xfId="11883"/>
    <cellStyle name="Примечание 4 3" xfId="2315"/>
    <cellStyle name="Примечание 4 3 2" xfId="9228"/>
    <cellStyle name="Примечание 4 4" xfId="2316"/>
    <cellStyle name="Примечание 4 4 2" xfId="9229"/>
    <cellStyle name="Примечание 4 5" xfId="2317"/>
    <cellStyle name="Примечание 4 5 2" xfId="9230"/>
    <cellStyle name="Примечание 4 6" xfId="2318"/>
    <cellStyle name="Примечание 4 6 2" xfId="9231"/>
    <cellStyle name="Примечание 4 7" xfId="2319"/>
    <cellStyle name="Примечание 4 7 2" xfId="9232"/>
    <cellStyle name="Примечание 4 8" xfId="2320"/>
    <cellStyle name="Примечание 4 8 2" xfId="9233"/>
    <cellStyle name="Примечание 4 9" xfId="8236"/>
    <cellStyle name="Примечание 4 9 2" xfId="9493"/>
    <cellStyle name="Примечание 4_46EE.2011(v1.0)" xfId="8237"/>
    <cellStyle name="Примечание 5" xfId="2321"/>
    <cellStyle name="Примечание 5 10" xfId="9234"/>
    <cellStyle name="Примечание 5 11" xfId="11244"/>
    <cellStyle name="Примечание 5 11 2" xfId="12853"/>
    <cellStyle name="Примечание 5 2" xfId="2322"/>
    <cellStyle name="Примечание 5 2 2" xfId="8238"/>
    <cellStyle name="Примечание 5 2 2 2" xfId="9494"/>
    <cellStyle name="Примечание 5 2 3" xfId="9235"/>
    <cellStyle name="Примечание 5 3" xfId="2323"/>
    <cellStyle name="Примечание 5 3 2" xfId="9236"/>
    <cellStyle name="Примечание 5 4" xfId="2324"/>
    <cellStyle name="Примечание 5 4 2" xfId="9237"/>
    <cellStyle name="Примечание 5 5" xfId="2325"/>
    <cellStyle name="Примечание 5 5 2" xfId="9238"/>
    <cellStyle name="Примечание 5 6" xfId="2326"/>
    <cellStyle name="Примечание 5 6 2" xfId="9239"/>
    <cellStyle name="Примечание 5 7" xfId="2327"/>
    <cellStyle name="Примечание 5 7 2" xfId="9240"/>
    <cellStyle name="Примечание 5 8" xfId="2328"/>
    <cellStyle name="Примечание 5 8 2" xfId="9241"/>
    <cellStyle name="Примечание 5 9" xfId="8239"/>
    <cellStyle name="Примечание 5 9 2" xfId="9495"/>
    <cellStyle name="Примечание 5_46EE.2011(v1.0)" xfId="8240"/>
    <cellStyle name="Примечание 52" xfId="11918"/>
    <cellStyle name="Примечание 6" xfId="2329"/>
    <cellStyle name="Примечание 6 2" xfId="2330"/>
    <cellStyle name="Примечание 6 2 2" xfId="9243"/>
    <cellStyle name="Примечание 6 3" xfId="2331"/>
    <cellStyle name="Примечание 6 3 2" xfId="9244"/>
    <cellStyle name="Примечание 6 4" xfId="2332"/>
    <cellStyle name="Примечание 6 4 2" xfId="9245"/>
    <cellStyle name="Примечание 6 5" xfId="2333"/>
    <cellStyle name="Примечание 6 5 2" xfId="9246"/>
    <cellStyle name="Примечание 6 6" xfId="2334"/>
    <cellStyle name="Примечание 6 6 2" xfId="9247"/>
    <cellStyle name="Примечание 6 7" xfId="2335"/>
    <cellStyle name="Примечание 6 7 2" xfId="9248"/>
    <cellStyle name="Примечание 6 8" xfId="2336"/>
    <cellStyle name="Примечание 6 8 2" xfId="9249"/>
    <cellStyle name="Примечание 6 9" xfId="9242"/>
    <cellStyle name="Примечание 6_46EE.2011(v1.0)" xfId="8241"/>
    <cellStyle name="Примечание 7" xfId="2337"/>
    <cellStyle name="Примечание 7 10" xfId="11845"/>
    <cellStyle name="Примечание 7 2" xfId="2338"/>
    <cellStyle name="Примечание 7 2 2" xfId="9251"/>
    <cellStyle name="Примечание 7 3" xfId="2339"/>
    <cellStyle name="Примечание 7 3 2" xfId="9252"/>
    <cellStyle name="Примечание 7 4" xfId="2340"/>
    <cellStyle name="Примечание 7 4 2" xfId="9253"/>
    <cellStyle name="Примечание 7 5" xfId="2341"/>
    <cellStyle name="Примечание 7 5 2" xfId="9254"/>
    <cellStyle name="Примечание 7 6" xfId="2342"/>
    <cellStyle name="Примечание 7 6 2" xfId="9255"/>
    <cellStyle name="Примечание 7 7" xfId="2343"/>
    <cellStyle name="Примечание 7 7 2" xfId="9256"/>
    <cellStyle name="Примечание 7 8" xfId="2344"/>
    <cellStyle name="Примечание 7 8 2" xfId="9257"/>
    <cellStyle name="Примечание 7 9" xfId="9250"/>
    <cellStyle name="Примечание 7_46EE.2011(v1.0)" xfId="8242"/>
    <cellStyle name="Примечание 8" xfId="2345"/>
    <cellStyle name="Примечание 8 2" xfId="2346"/>
    <cellStyle name="Примечание 8 2 2" xfId="9259"/>
    <cellStyle name="Примечание 8 3" xfId="2347"/>
    <cellStyle name="Примечание 8 3 2" xfId="9260"/>
    <cellStyle name="Примечание 8 4" xfId="2348"/>
    <cellStyle name="Примечание 8 4 2" xfId="9261"/>
    <cellStyle name="Примечание 8 5" xfId="2349"/>
    <cellStyle name="Примечание 8 5 2" xfId="9262"/>
    <cellStyle name="Примечание 8 6" xfId="2350"/>
    <cellStyle name="Примечание 8 6 2" xfId="9263"/>
    <cellStyle name="Примечание 8 7" xfId="2351"/>
    <cellStyle name="Примечание 8 7 2" xfId="9264"/>
    <cellStyle name="Примечание 8 8" xfId="2352"/>
    <cellStyle name="Примечание 8 8 2" xfId="9265"/>
    <cellStyle name="Примечание 8 9" xfId="9258"/>
    <cellStyle name="Примечание 8_46EE.2011(v1.0)" xfId="8243"/>
    <cellStyle name="Примечание 9" xfId="2353"/>
    <cellStyle name="Примечание 9 2" xfId="2354"/>
    <cellStyle name="Примечание 9 2 2" xfId="9267"/>
    <cellStyle name="Примечание 9 3" xfId="2355"/>
    <cellStyle name="Примечание 9 3 2" xfId="9268"/>
    <cellStyle name="Примечание 9 4" xfId="2356"/>
    <cellStyle name="Примечание 9 4 2" xfId="9269"/>
    <cellStyle name="Примечание 9 5" xfId="2357"/>
    <cellStyle name="Примечание 9 5 2" xfId="9270"/>
    <cellStyle name="Примечание 9 6" xfId="2358"/>
    <cellStyle name="Примечание 9 6 2" xfId="9271"/>
    <cellStyle name="Примечание 9 7" xfId="2359"/>
    <cellStyle name="Примечание 9 7 2" xfId="9272"/>
    <cellStyle name="Примечание 9 8" xfId="2360"/>
    <cellStyle name="Примечание 9 8 2" xfId="9273"/>
    <cellStyle name="Примечание 9 9" xfId="9266"/>
    <cellStyle name="Примечание 9_46EE.2011(v1.0)" xfId="8244"/>
    <cellStyle name="Продукт" xfId="8245"/>
    <cellStyle name="Процентный 10" xfId="2361"/>
    <cellStyle name="Процентный 10 10" xfId="2776"/>
    <cellStyle name="Процентный 10 11" xfId="8246"/>
    <cellStyle name="Процентный 10 12" xfId="8247"/>
    <cellStyle name="Процентный 10 13" xfId="11245"/>
    <cellStyle name="Процентный 10 2" xfId="2362"/>
    <cellStyle name="Процентный 10 2 2" xfId="8248"/>
    <cellStyle name="Процентный 10 3" xfId="8249"/>
    <cellStyle name="Процентный 10 4" xfId="8250"/>
    <cellStyle name="Процентный 10 5" xfId="8251"/>
    <cellStyle name="Процентный 10 6" xfId="8252"/>
    <cellStyle name="Процентный 10 7" xfId="8253"/>
    <cellStyle name="Процентный 10 8" xfId="8254"/>
    <cellStyle name="Процентный 10 9" xfId="8255"/>
    <cellStyle name="Процентный 11" xfId="2363"/>
    <cellStyle name="Процентный 11 2" xfId="11247"/>
    <cellStyle name="Процентный 11 2 2" xfId="12885"/>
    <cellStyle name="Процентный 11 2 2 2" xfId="12875"/>
    <cellStyle name="Процентный 11 3" xfId="11246"/>
    <cellStyle name="Процентный 12" xfId="2364"/>
    <cellStyle name="Процентный 12 2" xfId="2777"/>
    <cellStyle name="Процентный 12 2 2" xfId="8256"/>
    <cellStyle name="Процентный 12 3" xfId="11248"/>
    <cellStyle name="Процентный 12 4" xfId="11477"/>
    <cellStyle name="Процентный 13" xfId="2778"/>
    <cellStyle name="Процентный 13 2" xfId="2779"/>
    <cellStyle name="Процентный 13 2 2" xfId="11249"/>
    <cellStyle name="Процентный 13 3" xfId="8257"/>
    <cellStyle name="Процентный 14" xfId="2780"/>
    <cellStyle name="Процентный 14 2" xfId="2781"/>
    <cellStyle name="Процентный 14 2 2" xfId="10573"/>
    <cellStyle name="Процентный 14 2 3" xfId="12761"/>
    <cellStyle name="Процентный 14 3" xfId="8258"/>
    <cellStyle name="Процентный 14 3 2" xfId="11250"/>
    <cellStyle name="Процентный 14 4" xfId="12478"/>
    <cellStyle name="Процентный 15" xfId="2782"/>
    <cellStyle name="Процентный 15 2" xfId="2783"/>
    <cellStyle name="Процентный 15 2 2" xfId="11251"/>
    <cellStyle name="Процентный 15 3" xfId="8259"/>
    <cellStyle name="Процентный 16" xfId="2784"/>
    <cellStyle name="Процентный 16 2" xfId="8260"/>
    <cellStyle name="Процентный 16 2 2" xfId="12762"/>
    <cellStyle name="Процентный 16 3" xfId="12479"/>
    <cellStyle name="Процентный 17" xfId="2785"/>
    <cellStyle name="Процентный 17 2" xfId="8261"/>
    <cellStyle name="Процентный 17 2 2" xfId="12763"/>
    <cellStyle name="Процентный 17 3" xfId="12480"/>
    <cellStyle name="Процентный 18" xfId="8262"/>
    <cellStyle name="Процентный 19" xfId="47"/>
    <cellStyle name="Процентный 2" xfId="2365"/>
    <cellStyle name="Процентный 2 10" xfId="2366"/>
    <cellStyle name="Процентный 2 10 10" xfId="8263"/>
    <cellStyle name="Процентный 2 10 11" xfId="8264"/>
    <cellStyle name="Процентный 2 10 12" xfId="8265"/>
    <cellStyle name="Процентный 2 10 13" xfId="11252"/>
    <cellStyle name="Процентный 2 10 2" xfId="2786"/>
    <cellStyle name="Процентный 2 10 3" xfId="8266"/>
    <cellStyle name="Процентный 2 10 4" xfId="8267"/>
    <cellStyle name="Процентный 2 10 5" xfId="8268"/>
    <cellStyle name="Процентный 2 10 6" xfId="8269"/>
    <cellStyle name="Процентный 2 10 7" xfId="8270"/>
    <cellStyle name="Процентный 2 10 8" xfId="8271"/>
    <cellStyle name="Процентный 2 10 9" xfId="8272"/>
    <cellStyle name="Процентный 2 11" xfId="2367"/>
    <cellStyle name="Процентный 2 11 2" xfId="2788"/>
    <cellStyle name="Процентный 2 11 2 2" xfId="2789"/>
    <cellStyle name="Процентный 2 11 2 3" xfId="11253"/>
    <cellStyle name="Процентный 2 11 3" xfId="2790"/>
    <cellStyle name="Процентный 2 11 4" xfId="2787"/>
    <cellStyle name="Процентный 2 12" xfId="2368"/>
    <cellStyle name="Процентный 2 12 2" xfId="2791"/>
    <cellStyle name="Процентный 2 12 2 2" xfId="11254"/>
    <cellStyle name="Процентный 2 12 3" xfId="11485"/>
    <cellStyle name="Процентный 2 13" xfId="2369"/>
    <cellStyle name="Процентный 2 13 2" xfId="11544"/>
    <cellStyle name="Процентный 2 14" xfId="2370"/>
    <cellStyle name="Процентный 2 14 2" xfId="11884"/>
    <cellStyle name="Процентный 2 15" xfId="2371"/>
    <cellStyle name="Процентный 2 16" xfId="2372"/>
    <cellStyle name="Процентный 2 17" xfId="2373"/>
    <cellStyle name="Процентный 2 18" xfId="2374"/>
    <cellStyle name="Процентный 2 19" xfId="2375"/>
    <cellStyle name="Процентный 2 2" xfId="2376"/>
    <cellStyle name="Процентный 2 2 10" xfId="8273"/>
    <cellStyle name="Процентный 2 2 11" xfId="8274"/>
    <cellStyle name="Процентный 2 2 12" xfId="8275"/>
    <cellStyle name="Процентный 2 2 13" xfId="8276"/>
    <cellStyle name="Процентный 2 2 14" xfId="11255"/>
    <cellStyle name="Процентный 2 2 2" xfId="2377"/>
    <cellStyle name="Процентный 2 2 2 2" xfId="2378"/>
    <cellStyle name="Процентный 2 2 2 2 2" xfId="2379"/>
    <cellStyle name="Процентный 2 2 2 2 3" xfId="2380"/>
    <cellStyle name="Процентный 2 2 2 2 4" xfId="2381"/>
    <cellStyle name="Процентный 2 2 2 2 5" xfId="2382"/>
    <cellStyle name="Процентный 2 2 2 2 6" xfId="2383"/>
    <cellStyle name="Процентный 2 2 2 2 7" xfId="2384"/>
    <cellStyle name="Процентный 2 2 2 2 8" xfId="2385"/>
    <cellStyle name="Процентный 2 2 2 3" xfId="2386"/>
    <cellStyle name="Процентный 2 2 2 3 2" xfId="2387"/>
    <cellStyle name="Процентный 2 2 2 3 3" xfId="2388"/>
    <cellStyle name="Процентный 2 2 2 3 4" xfId="2389"/>
    <cellStyle name="Процентный 2 2 2 3 5" xfId="2390"/>
    <cellStyle name="Процентный 2 2 2 3 6" xfId="2391"/>
    <cellStyle name="Процентный 2 2 2 3 7" xfId="2392"/>
    <cellStyle name="Процентный 2 2 2 3 8" xfId="2393"/>
    <cellStyle name="Процентный 2 2 2 4" xfId="2394"/>
    <cellStyle name="Процентный 2 2 2 4 2" xfId="2395"/>
    <cellStyle name="Процентный 2 2 2 4 3" xfId="2396"/>
    <cellStyle name="Процентный 2 2 2 4 4" xfId="2397"/>
    <cellStyle name="Процентный 2 2 2 4 5" xfId="2398"/>
    <cellStyle name="Процентный 2 2 2 4 6" xfId="2399"/>
    <cellStyle name="Процентный 2 2 2 4 7" xfId="2400"/>
    <cellStyle name="Процентный 2 2 2 4 8" xfId="2401"/>
    <cellStyle name="Процентный 2 2 2 5" xfId="2402"/>
    <cellStyle name="Процентный 2 2 2 5 2" xfId="2403"/>
    <cellStyle name="Процентный 2 2 2 5 3" xfId="2404"/>
    <cellStyle name="Процентный 2 2 2 5 4" xfId="2405"/>
    <cellStyle name="Процентный 2 2 2 5 5" xfId="2406"/>
    <cellStyle name="Процентный 2 2 2 5 6" xfId="2407"/>
    <cellStyle name="Процентный 2 2 2 5 7" xfId="2408"/>
    <cellStyle name="Процентный 2 2 2 5 8" xfId="2409"/>
    <cellStyle name="Процентный 2 2 2 6" xfId="2410"/>
    <cellStyle name="Процентный 2 2 2 6 2" xfId="2411"/>
    <cellStyle name="Процентный 2 2 2 6 3" xfId="2412"/>
    <cellStyle name="Процентный 2 2 2 6 4" xfId="2413"/>
    <cellStyle name="Процентный 2 2 2 6 5" xfId="2414"/>
    <cellStyle name="Процентный 2 2 2 6 6" xfId="2415"/>
    <cellStyle name="Процентный 2 2 2 6 7" xfId="2416"/>
    <cellStyle name="Процентный 2 2 2 6 8" xfId="2417"/>
    <cellStyle name="Процентный 2 2 2 7" xfId="2418"/>
    <cellStyle name="Процентный 2 2 2 7 2" xfId="2419"/>
    <cellStyle name="Процентный 2 2 2 7 3" xfId="2420"/>
    <cellStyle name="Процентный 2 2 2 7 4" xfId="2421"/>
    <cellStyle name="Процентный 2 2 2 7 5" xfId="2422"/>
    <cellStyle name="Процентный 2 2 2 7 6" xfId="2423"/>
    <cellStyle name="Процентный 2 2 2 7 7" xfId="2424"/>
    <cellStyle name="Процентный 2 2 2 7 8" xfId="2425"/>
    <cellStyle name="Процентный 2 2 2 8" xfId="8278"/>
    <cellStyle name="Процентный 2 2 2 9" xfId="8277"/>
    <cellStyle name="Процентный 2 2 2 9 2" xfId="11256"/>
    <cellStyle name="Процентный 2 2 3" xfId="2426"/>
    <cellStyle name="Процентный 2 2 3 2" xfId="11257"/>
    <cellStyle name="Процентный 2 2 4" xfId="2427"/>
    <cellStyle name="Процентный 2 2 5" xfId="2428"/>
    <cellStyle name="Процентный 2 2 6" xfId="2429"/>
    <cellStyle name="Процентный 2 2 7" xfId="2430"/>
    <cellStyle name="Процентный 2 2 8" xfId="8279"/>
    <cellStyle name="Процентный 2 2 9" xfId="8280"/>
    <cellStyle name="Процентный 2 20" xfId="2431"/>
    <cellStyle name="Процентный 2 21" xfId="2432"/>
    <cellStyle name="Процентный 2 22" xfId="2433"/>
    <cellStyle name="Процентный 2 23" xfId="2434"/>
    <cellStyle name="Процентный 2 24" xfId="2435"/>
    <cellStyle name="Процентный 2 25" xfId="2436"/>
    <cellStyle name="Процентный 2 26" xfId="2437"/>
    <cellStyle name="Процентный 2 27" xfId="2438"/>
    <cellStyle name="Процентный 2 28" xfId="8281"/>
    <cellStyle name="Процентный 2 29" xfId="8282"/>
    <cellStyle name="Процентный 2 3" xfId="2439"/>
    <cellStyle name="Процентный 2 3 10" xfId="8283"/>
    <cellStyle name="Процентный 2 3 11" xfId="8284"/>
    <cellStyle name="Процентный 2 3 12" xfId="8285"/>
    <cellStyle name="Процентный 2 3 13" xfId="8286"/>
    <cellStyle name="Процентный 2 3 14" xfId="11258"/>
    <cellStyle name="Процентный 2 3 2" xfId="2440"/>
    <cellStyle name="Процентный 2 3 2 2" xfId="8287"/>
    <cellStyle name="Процентный 2 3 2 2 2" xfId="11886"/>
    <cellStyle name="Процентный 2 3 2 3" xfId="11259"/>
    <cellStyle name="Процентный 2 3 3" xfId="2441"/>
    <cellStyle name="Процентный 2 3 3 2" xfId="11885"/>
    <cellStyle name="Процентный 2 3 4" xfId="2442"/>
    <cellStyle name="Процентный 2 3 5" xfId="2443"/>
    <cellStyle name="Процентный 2 3 6" xfId="2444"/>
    <cellStyle name="Процентный 2 3 7" xfId="2445"/>
    <cellStyle name="Процентный 2 3 8" xfId="8288"/>
    <cellStyle name="Процентный 2 3 9" xfId="8289"/>
    <cellStyle name="Процентный 2 30" xfId="8290"/>
    <cellStyle name="Процентный 2 31" xfId="8291"/>
    <cellStyle name="Процентный 2 32" xfId="8292"/>
    <cellStyle name="Процентный 2 33" xfId="8293"/>
    <cellStyle name="Процентный 2 34" xfId="8294"/>
    <cellStyle name="Процентный 2 35" xfId="8295"/>
    <cellStyle name="Процентный 2 4" xfId="2446"/>
    <cellStyle name="Процентный 2 4 10" xfId="8297"/>
    <cellStyle name="Процентный 2 4 11" xfId="8298"/>
    <cellStyle name="Процентный 2 4 12" xfId="8299"/>
    <cellStyle name="Процентный 2 4 13" xfId="8296"/>
    <cellStyle name="Процентный 2 4 13 2" xfId="11260"/>
    <cellStyle name="Процентный 2 4 2" xfId="2447"/>
    <cellStyle name="Процентный 2 4 2 2" xfId="8300"/>
    <cellStyle name="Процентный 2 4 2 3" xfId="11448"/>
    <cellStyle name="Процентный 2 4 3" xfId="2448"/>
    <cellStyle name="Процентный 2 4 3 2" xfId="11545"/>
    <cellStyle name="Процентный 2 4 4" xfId="2449"/>
    <cellStyle name="Процентный 2 4 4 10" xfId="8301"/>
    <cellStyle name="Процентный 2 4 4 11" xfId="11887"/>
    <cellStyle name="Процентный 2 4 4 2" xfId="8302"/>
    <cellStyle name="Процентный 2 4 4 3" xfId="8303"/>
    <cellStyle name="Процентный 2 4 4 4" xfId="8304"/>
    <cellStyle name="Процентный 2 4 4 5" xfId="8305"/>
    <cellStyle name="Процентный 2 4 4 6" xfId="8306"/>
    <cellStyle name="Процентный 2 4 4 7" xfId="8307"/>
    <cellStyle name="Процентный 2 4 4 8" xfId="8308"/>
    <cellStyle name="Процентный 2 4 4 9" xfId="8309"/>
    <cellStyle name="Процентный 2 4 5" xfId="2450"/>
    <cellStyle name="Процентный 2 4 5 2" xfId="8310"/>
    <cellStyle name="Процентный 2 4 6" xfId="2451"/>
    <cellStyle name="Процентный 2 4 6 2" xfId="8311"/>
    <cellStyle name="Процентный 2 4 7" xfId="2452"/>
    <cellStyle name="Процентный 2 4 7 2" xfId="8312"/>
    <cellStyle name="Процентный 2 4 8" xfId="2792"/>
    <cellStyle name="Процентный 2 4 9" xfId="8313"/>
    <cellStyle name="Процентный 2 5" xfId="2453"/>
    <cellStyle name="Процентный 2 5 10" xfId="8315"/>
    <cellStyle name="Процентный 2 5 11" xfId="8316"/>
    <cellStyle name="Процентный 2 5 12" xfId="8317"/>
    <cellStyle name="Процентный 2 5 13" xfId="8318"/>
    <cellStyle name="Процентный 2 5 14" xfId="8314"/>
    <cellStyle name="Процентный 2 5 14 2" xfId="11261"/>
    <cellStyle name="Процентный 2 5 2" xfId="2793"/>
    <cellStyle name="Процентный 2 5 2 2" xfId="8319"/>
    <cellStyle name="Процентный 2 5 3" xfId="8320"/>
    <cellStyle name="Процентный 2 5 3 2" xfId="11585"/>
    <cellStyle name="Процентный 2 5 4" xfId="8321"/>
    <cellStyle name="Процентный 2 5 5" xfId="8322"/>
    <cellStyle name="Процентный 2 5 6" xfId="8323"/>
    <cellStyle name="Процентный 2 5 7" xfId="8324"/>
    <cellStyle name="Процентный 2 5 8" xfId="8325"/>
    <cellStyle name="Процентный 2 5 9" xfId="8326"/>
    <cellStyle name="Процентный 2 6" xfId="2454"/>
    <cellStyle name="Процентный 2 6 10" xfId="8328"/>
    <cellStyle name="Процентный 2 6 11" xfId="8329"/>
    <cellStyle name="Процентный 2 6 12" xfId="8330"/>
    <cellStyle name="Процентный 2 6 13" xfId="8331"/>
    <cellStyle name="Процентный 2 6 14" xfId="8327"/>
    <cellStyle name="Процентный 2 6 14 2" xfId="11262"/>
    <cellStyle name="Процентный 2 6 2" xfId="2794"/>
    <cellStyle name="Процентный 2 6 3" xfId="8332"/>
    <cellStyle name="Процентный 2 6 4" xfId="8333"/>
    <cellStyle name="Процентный 2 6 5" xfId="8334"/>
    <cellStyle name="Процентный 2 6 6" xfId="8335"/>
    <cellStyle name="Процентный 2 6 7" xfId="8336"/>
    <cellStyle name="Процентный 2 6 8" xfId="8337"/>
    <cellStyle name="Процентный 2 6 9" xfId="8338"/>
    <cellStyle name="Процентный 2 7" xfId="2455"/>
    <cellStyle name="Процентный 2 7 10" xfId="8339"/>
    <cellStyle name="Процентный 2 7 11" xfId="8340"/>
    <cellStyle name="Процентный 2 7 12" xfId="8341"/>
    <cellStyle name="Процентный 2 7 13" xfId="8342"/>
    <cellStyle name="Процентный 2 7 14" xfId="11263"/>
    <cellStyle name="Процентный 2 7 2" xfId="2795"/>
    <cellStyle name="Процентный 2 7 3" xfId="8343"/>
    <cellStyle name="Процентный 2 7 4" xfId="8344"/>
    <cellStyle name="Процентный 2 7 5" xfId="8345"/>
    <cellStyle name="Процентный 2 7 6" xfId="8346"/>
    <cellStyle name="Процентный 2 7 7" xfId="8347"/>
    <cellStyle name="Процентный 2 7 8" xfId="8348"/>
    <cellStyle name="Процентный 2 7 9" xfId="8349"/>
    <cellStyle name="Процентный 2 8" xfId="2456"/>
    <cellStyle name="Процентный 2 8 10" xfId="8350"/>
    <cellStyle name="Процентный 2 8 11" xfId="8351"/>
    <cellStyle name="Процентный 2 8 12" xfId="8352"/>
    <cellStyle name="Процентный 2 8 13" xfId="8353"/>
    <cellStyle name="Процентный 2 8 14" xfId="11264"/>
    <cellStyle name="Процентный 2 8 2" xfId="2796"/>
    <cellStyle name="Процентный 2 8 3" xfId="8354"/>
    <cellStyle name="Процентный 2 8 4" xfId="8355"/>
    <cellStyle name="Процентный 2 8 5" xfId="8356"/>
    <cellStyle name="Процентный 2 8 6" xfId="8357"/>
    <cellStyle name="Процентный 2 8 7" xfId="8358"/>
    <cellStyle name="Процентный 2 8 8" xfId="8359"/>
    <cellStyle name="Процентный 2 8 9" xfId="8360"/>
    <cellStyle name="Процентный 2 9" xfId="2457"/>
    <cellStyle name="Процентный 2 9 10" xfId="8361"/>
    <cellStyle name="Процентный 2 9 11" xfId="8362"/>
    <cellStyle name="Процентный 2 9 12" xfId="8363"/>
    <cellStyle name="Процентный 2 9 13" xfId="8364"/>
    <cellStyle name="Процентный 2 9 14" xfId="11265"/>
    <cellStyle name="Процентный 2 9 2" xfId="2797"/>
    <cellStyle name="Процентный 2 9 3" xfId="8365"/>
    <cellStyle name="Процентный 2 9 4" xfId="8366"/>
    <cellStyle name="Процентный 2 9 5" xfId="8367"/>
    <cellStyle name="Процентный 2 9 6" xfId="8368"/>
    <cellStyle name="Процентный 2 9 7" xfId="8369"/>
    <cellStyle name="Процентный 2 9 8" xfId="8370"/>
    <cellStyle name="Процентный 2 9 9" xfId="8371"/>
    <cellStyle name="Процентный 2_40% на отпуск в сеть 11.01.10" xfId="2458"/>
    <cellStyle name="Процентный 20" xfId="12881"/>
    <cellStyle name="Процентный 3" xfId="2459"/>
    <cellStyle name="Процентный 3 10" xfId="2460"/>
    <cellStyle name="Процентный 3 11" xfId="2461"/>
    <cellStyle name="Процентный 3 12" xfId="2462"/>
    <cellStyle name="Процентный 3 13" xfId="2463"/>
    <cellStyle name="Процентный 3 14" xfId="2464"/>
    <cellStyle name="Процентный 3 15" xfId="2465"/>
    <cellStyle name="Процентный 3 16" xfId="2466"/>
    <cellStyle name="Процентный 3 17" xfId="2467"/>
    <cellStyle name="Процентный 3 18" xfId="2468"/>
    <cellStyle name="Процентный 3 19" xfId="2469"/>
    <cellStyle name="Процентный 3 19 2" xfId="8372"/>
    <cellStyle name="Процентный 3 19 2 2" xfId="9002"/>
    <cellStyle name="Процентный 3 19 2 2 2" xfId="10606"/>
    <cellStyle name="Процентный 3 19 2 2 2 2" xfId="12809"/>
    <cellStyle name="Процентный 3 19 2 2 3" xfId="12534"/>
    <cellStyle name="Процентный 3 19 2 3" xfId="10574"/>
    <cellStyle name="Процентный 3 19 2 3 2" xfId="12764"/>
    <cellStyle name="Процентный 3 19 2 4" xfId="12481"/>
    <cellStyle name="Процентный 3 19 3" xfId="9003"/>
    <cellStyle name="Процентный 3 19 3 2" xfId="10607"/>
    <cellStyle name="Процентный 3 19 3 2 2" xfId="12810"/>
    <cellStyle name="Процентный 3 19 3 3" xfId="12535"/>
    <cellStyle name="Процентный 3 2" xfId="2470"/>
    <cellStyle name="Процентный 3 2 2" xfId="2471"/>
    <cellStyle name="Процентный 3 2 2 2" xfId="2472"/>
    <cellStyle name="Процентный 3 2 2 3" xfId="8374"/>
    <cellStyle name="Процентный 3 2 2 3 2" xfId="9004"/>
    <cellStyle name="Процентный 3 2 2 3 2 2" xfId="10608"/>
    <cellStyle name="Процентный 3 2 2 3 2 2 2" xfId="12811"/>
    <cellStyle name="Процентный 3 2 2 3 2 3" xfId="12536"/>
    <cellStyle name="Процентный 3 2 2 3 3" xfId="10575"/>
    <cellStyle name="Процентный 3 2 2 3 3 2" xfId="12765"/>
    <cellStyle name="Процентный 3 2 2 3 4" xfId="12482"/>
    <cellStyle name="Процентный 3 2 2 4" xfId="9005"/>
    <cellStyle name="Процентный 3 2 2 4 2" xfId="10609"/>
    <cellStyle name="Процентный 3 2 2 4 2 2" xfId="12812"/>
    <cellStyle name="Процентный 3 2 2 4 3" xfId="12537"/>
    <cellStyle name="Процентный 3 2 2 5" xfId="11547"/>
    <cellStyle name="Процентный 3 2 3" xfId="8375"/>
    <cellStyle name="Процентный 3 2 3 2" xfId="8376"/>
    <cellStyle name="Процентный 3 2 3 3" xfId="10576"/>
    <cellStyle name="Процентный 3 2 3 3 2" xfId="12766"/>
    <cellStyle name="Процентный 3 2 3 4" xfId="11888"/>
    <cellStyle name="Процентный 3 2 3 5" xfId="12483"/>
    <cellStyle name="Процентный 3 2 4" xfId="8377"/>
    <cellStyle name="Процентный 3 2 4 2" xfId="8378"/>
    <cellStyle name="Процентный 3 2 4 3" xfId="10577"/>
    <cellStyle name="Процентный 3 2 4 3 2" xfId="12767"/>
    <cellStyle name="Процентный 3 2 4 4" xfId="12484"/>
    <cellStyle name="Процентный 3 2 5" xfId="8373"/>
    <cellStyle name="Процентный 3 2 5 2" xfId="11266"/>
    <cellStyle name="Процентный 3 2 6" xfId="11449"/>
    <cellStyle name="Процентный 3 20" xfId="2473"/>
    <cellStyle name="Процентный 3 20 2" xfId="8379"/>
    <cellStyle name="Процентный 3 20 2 2" xfId="9006"/>
    <cellStyle name="Процентный 3 20 2 2 2" xfId="10610"/>
    <cellStyle name="Процентный 3 20 2 2 2 2" xfId="12813"/>
    <cellStyle name="Процентный 3 20 2 2 3" xfId="12538"/>
    <cellStyle name="Процентный 3 20 2 3" xfId="10578"/>
    <cellStyle name="Процентный 3 20 2 3 2" xfId="12768"/>
    <cellStyle name="Процентный 3 20 2 4" xfId="12485"/>
    <cellStyle name="Процентный 3 20 3" xfId="9007"/>
    <cellStyle name="Процентный 3 20 3 2" xfId="10611"/>
    <cellStyle name="Процентный 3 20 3 2 2" xfId="12814"/>
    <cellStyle name="Процентный 3 20 3 3" xfId="12539"/>
    <cellStyle name="Процентный 3 21" xfId="2798"/>
    <cellStyle name="Процентный 3 21 2" xfId="8380"/>
    <cellStyle name="Процентный 3 22" xfId="8381"/>
    <cellStyle name="Процентный 3 23" xfId="8382"/>
    <cellStyle name="Процентный 3 24" xfId="8383"/>
    <cellStyle name="Процентный 3 25" xfId="8384"/>
    <cellStyle name="Процентный 3 26" xfId="8385"/>
    <cellStyle name="Процентный 3 27" xfId="8386"/>
    <cellStyle name="Процентный 3 28" xfId="8387"/>
    <cellStyle name="Процентный 3 29" xfId="2837"/>
    <cellStyle name="Процентный 3 3" xfId="2474"/>
    <cellStyle name="Процентный 3 3 2" xfId="2799"/>
    <cellStyle name="Процентный 3 3 2 2" xfId="8389"/>
    <cellStyle name="Процентный 3 3 2 3" xfId="11889"/>
    <cellStyle name="Процентный 3 3 3" xfId="8388"/>
    <cellStyle name="Процентный 3 3 4" xfId="11546"/>
    <cellStyle name="Процентный 3 4" xfId="2475"/>
    <cellStyle name="Процентный 3 4 2" xfId="8390"/>
    <cellStyle name="Процентный 3 4 2 2" xfId="8391"/>
    <cellStyle name="Процентный 3 4 2 3" xfId="10579"/>
    <cellStyle name="Процентный 3 4 2 3 2" xfId="12769"/>
    <cellStyle name="Процентный 3 4 2 4" xfId="12486"/>
    <cellStyle name="Процентный 3 4 3" xfId="8392"/>
    <cellStyle name="Процентный 3 4 3 2" xfId="8393"/>
    <cellStyle name="Процентный 3 4 3 3" xfId="10580"/>
    <cellStyle name="Процентный 3 4 3 3 2" xfId="12770"/>
    <cellStyle name="Процентный 3 4 3 4" xfId="12487"/>
    <cellStyle name="Процентный 3 4 4" xfId="8394"/>
    <cellStyle name="Процентный 3 5" xfId="2476"/>
    <cellStyle name="Процентный 3 6" xfId="2477"/>
    <cellStyle name="Процентный 3 7" xfId="2478"/>
    <cellStyle name="Процентный 3 8" xfId="2479"/>
    <cellStyle name="Процентный 3 9" xfId="2480"/>
    <cellStyle name="Процентный 4" xfId="2481"/>
    <cellStyle name="Процентный 4 10" xfId="8395"/>
    <cellStyle name="Процентный 4 11" xfId="8396"/>
    <cellStyle name="Процентный 4 12" xfId="8397"/>
    <cellStyle name="Процентный 4 13" xfId="11267"/>
    <cellStyle name="Процентный 4 2" xfId="2482"/>
    <cellStyle name="Процентный 4 2 2" xfId="8399"/>
    <cellStyle name="Процентный 4 2 3" xfId="8398"/>
    <cellStyle name="Процентный 4 2 3 2" xfId="11268"/>
    <cellStyle name="Процентный 4 3" xfId="8400"/>
    <cellStyle name="Процентный 4 3 2" xfId="11269"/>
    <cellStyle name="Процентный 4 3 3" xfId="11548"/>
    <cellStyle name="Процентный 4 4" xfId="8401"/>
    <cellStyle name="Процентный 4 4 2" xfId="11270"/>
    <cellStyle name="Процентный 4 4 3" xfId="11890"/>
    <cellStyle name="Процентный 4 5" xfId="8402"/>
    <cellStyle name="Процентный 4 5 2" xfId="11271"/>
    <cellStyle name="Процентный 4 6" xfId="8403"/>
    <cellStyle name="Процентный 4 7" xfId="8404"/>
    <cellStyle name="Процентный 4 8" xfId="8405"/>
    <cellStyle name="Процентный 4 9" xfId="8406"/>
    <cellStyle name="Процентный 4_Отчетность_транспорт_ээ_МРСК СК октябрь 10 мес" xfId="11450"/>
    <cellStyle name="Процентный 5" xfId="2483"/>
    <cellStyle name="Процентный 5 10" xfId="8407"/>
    <cellStyle name="Процентный 5 11" xfId="8408"/>
    <cellStyle name="Процентный 5 12" xfId="8409"/>
    <cellStyle name="Процентный 5 13" xfId="8410"/>
    <cellStyle name="Процентный 5 13 2" xfId="8411"/>
    <cellStyle name="Процентный 5 14" xfId="11272"/>
    <cellStyle name="Процентный 5 2" xfId="2484"/>
    <cellStyle name="Процентный 5 2 2" xfId="8413"/>
    <cellStyle name="Процентный 5 2 2 2" xfId="10581"/>
    <cellStyle name="Процентный 5 2 2 2 2" xfId="12771"/>
    <cellStyle name="Процентный 5 2 2 3" xfId="12488"/>
    <cellStyle name="Процентный 5 2 3" xfId="8412"/>
    <cellStyle name="Процентный 5 3" xfId="8414"/>
    <cellStyle name="Процентный 5 3 2" xfId="11549"/>
    <cellStyle name="Процентный 5 4" xfId="8415"/>
    <cellStyle name="Процентный 5 5" xfId="8416"/>
    <cellStyle name="Процентный 5 6" xfId="8417"/>
    <cellStyle name="Процентный 5 7" xfId="8418"/>
    <cellStyle name="Процентный 5 8" xfId="8419"/>
    <cellStyle name="Процентный 5 9" xfId="8420"/>
    <cellStyle name="Процентный 6" xfId="2485"/>
    <cellStyle name="Процентный 6 10" xfId="2486"/>
    <cellStyle name="Процентный 6 11" xfId="2487"/>
    <cellStyle name="Процентный 6 12" xfId="2488"/>
    <cellStyle name="Процентный 6 13" xfId="2800"/>
    <cellStyle name="Процентный 6 13 2" xfId="8423"/>
    <cellStyle name="Процентный 6 13 3" xfId="8422"/>
    <cellStyle name="Процентный 6 13 3 2" xfId="12773"/>
    <cellStyle name="Процентный 6 13 4" xfId="12489"/>
    <cellStyle name="Процентный 6 14" xfId="8421"/>
    <cellStyle name="Процентный 6 14 2" xfId="12772"/>
    <cellStyle name="Процентный 6 15" xfId="11273"/>
    <cellStyle name="Процентный 6 2" xfId="2489"/>
    <cellStyle name="Процентный 6 2 2" xfId="8425"/>
    <cellStyle name="Процентный 6 2 2 2" xfId="8426"/>
    <cellStyle name="Процентный 6 2 2 3" xfId="8427"/>
    <cellStyle name="Процентный 6 2 2 4" xfId="8428"/>
    <cellStyle name="Процентный 6 2 2 5" xfId="8429"/>
    <cellStyle name="Процентный 6 2 2 6" xfId="8430"/>
    <cellStyle name="Процентный 6 2 2 7" xfId="8431"/>
    <cellStyle name="Процентный 6 2 2 8" xfId="8432"/>
    <cellStyle name="Процентный 6 2 2 9" xfId="8433"/>
    <cellStyle name="Процентный 6 2 3" xfId="8434"/>
    <cellStyle name="Процентный 6 2 3 2" xfId="10582"/>
    <cellStyle name="Процентный 6 2 3 2 2" xfId="12775"/>
    <cellStyle name="Процентный 6 2 3 3" xfId="12491"/>
    <cellStyle name="Процентный 6 2 4" xfId="8424"/>
    <cellStyle name="Процентный 6 2 4 2" xfId="12774"/>
    <cellStyle name="Процентный 6 2 5" xfId="11451"/>
    <cellStyle name="Процентный 6 2 6" xfId="12490"/>
    <cellStyle name="Процентный 6 3" xfId="2490"/>
    <cellStyle name="Процентный 6 3 10" xfId="8436"/>
    <cellStyle name="Процентный 6 3 10 2" xfId="10583"/>
    <cellStyle name="Процентный 6 3 10 2 2" xfId="12777"/>
    <cellStyle name="Процентный 6 3 10 3" xfId="12492"/>
    <cellStyle name="Процентный 6 3 11" xfId="8435"/>
    <cellStyle name="Процентный 6 3 11 2" xfId="12776"/>
    <cellStyle name="Процентный 6 3 12" xfId="11550"/>
    <cellStyle name="Процентный 6 3 2" xfId="8437"/>
    <cellStyle name="Процентный 6 3 3" xfId="8438"/>
    <cellStyle name="Процентный 6 3 4" xfId="8439"/>
    <cellStyle name="Процентный 6 3 5" xfId="8440"/>
    <cellStyle name="Процентный 6 3 6" xfId="8441"/>
    <cellStyle name="Процентный 6 3 7" xfId="8442"/>
    <cellStyle name="Процентный 6 3 8" xfId="8443"/>
    <cellStyle name="Процентный 6 3 9" xfId="8444"/>
    <cellStyle name="Процентный 6 4" xfId="2491"/>
    <cellStyle name="Процентный 6 4 2" xfId="8445"/>
    <cellStyle name="Процентный 6 4 2 2" xfId="12778"/>
    <cellStyle name="Процентный 6 4 3" xfId="12493"/>
    <cellStyle name="Процентный 6 5" xfId="2492"/>
    <cellStyle name="Процентный 6 5 2" xfId="8446"/>
    <cellStyle name="Процентный 6 5 2 2" xfId="12779"/>
    <cellStyle name="Процентный 6 5 3" xfId="12494"/>
    <cellStyle name="Процентный 6 6" xfId="2493"/>
    <cellStyle name="Процентный 6 7" xfId="2494"/>
    <cellStyle name="Процентный 6 8" xfId="2495"/>
    <cellStyle name="Процентный 6 9" xfId="2496"/>
    <cellStyle name="Процентный 7" xfId="2497"/>
    <cellStyle name="Процентный 7 10" xfId="8447"/>
    <cellStyle name="Процентный 7 11" xfId="8448"/>
    <cellStyle name="Процентный 7 12" xfId="8449"/>
    <cellStyle name="Процентный 7 13" xfId="11274"/>
    <cellStyle name="Процентный 7 2" xfId="2498"/>
    <cellStyle name="Процентный 7 2 2" xfId="11452"/>
    <cellStyle name="Процентный 7 3" xfId="2499"/>
    <cellStyle name="Процентный 7 4" xfId="2500"/>
    <cellStyle name="Процентный 7 5" xfId="2501"/>
    <cellStyle name="Процентный 7 6" xfId="2502"/>
    <cellStyle name="Процентный 7 7" xfId="2503"/>
    <cellStyle name="Процентный 7 8" xfId="2504"/>
    <cellStyle name="Процентный 7 9" xfId="2801"/>
    <cellStyle name="Процентный 8" xfId="2505"/>
    <cellStyle name="Процентный 8 10" xfId="8450"/>
    <cellStyle name="Процентный 8 11" xfId="8451"/>
    <cellStyle name="Процентный 8 12" xfId="8452"/>
    <cellStyle name="Процентный 8 13" xfId="11275"/>
    <cellStyle name="Процентный 8 2" xfId="8453"/>
    <cellStyle name="Процентный 8 2 2" xfId="11453"/>
    <cellStyle name="Процентный 8 3" xfId="8454"/>
    <cellStyle name="Процентный 8 3 2" xfId="11891"/>
    <cellStyle name="Процентный 8 4" xfId="8455"/>
    <cellStyle name="Процентный 8 5" xfId="8456"/>
    <cellStyle name="Процентный 8 6" xfId="8457"/>
    <cellStyle name="Процентный 8 7" xfId="8458"/>
    <cellStyle name="Процентный 8 8" xfId="8459"/>
    <cellStyle name="Процентный 8 9" xfId="8460"/>
    <cellStyle name="Процентный 9" xfId="2506"/>
    <cellStyle name="Процентный 9 10" xfId="8461"/>
    <cellStyle name="Процентный 9 11" xfId="8462"/>
    <cellStyle name="Процентный 9 12" xfId="8463"/>
    <cellStyle name="Процентный 9 13" xfId="11276"/>
    <cellStyle name="Процентный 9 2" xfId="8464"/>
    <cellStyle name="Процентный 9 2 2" xfId="11454"/>
    <cellStyle name="Процентный 9 3" xfId="8465"/>
    <cellStyle name="Процентный 9 4" xfId="8466"/>
    <cellStyle name="Процентный 9 5" xfId="8467"/>
    <cellStyle name="Процентный 9 6" xfId="8468"/>
    <cellStyle name="Процентный 9 7" xfId="8469"/>
    <cellStyle name="Процентный 9 8" xfId="8470"/>
    <cellStyle name="Процентный 9 9" xfId="8471"/>
    <cellStyle name="Разница" xfId="8472"/>
    <cellStyle name="Разница 2" xfId="9496"/>
    <cellStyle name="Рамки" xfId="8473"/>
    <cellStyle name="Рамки 2" xfId="9497"/>
    <cellStyle name="Сводная таблица" xfId="8474"/>
    <cellStyle name="Связанная ячейка" xfId="14" builtinId="24" customBuiltin="1"/>
    <cellStyle name="Связанная ячейка 10" xfId="2507"/>
    <cellStyle name="Связанная ячейка 11" xfId="2508"/>
    <cellStyle name="Связанная ячейка 2" xfId="2509"/>
    <cellStyle name="Связанная ячейка 2 2" xfId="2510"/>
    <cellStyle name="Связанная ячейка 2 2 2" xfId="8476"/>
    <cellStyle name="Связанная ячейка 2 2 3" xfId="8475"/>
    <cellStyle name="Связанная ячейка 2 2 3 2" xfId="11278"/>
    <cellStyle name="Связанная ячейка 2 3" xfId="2511"/>
    <cellStyle name="Связанная ячейка 2 3 2" xfId="8477"/>
    <cellStyle name="Связанная ячейка 2 3 3" xfId="11279"/>
    <cellStyle name="Связанная ячейка 2 4" xfId="2512"/>
    <cellStyle name="Связанная ячейка 2 4 2" xfId="11280"/>
    <cellStyle name="Связанная ячейка 2 5" xfId="2513"/>
    <cellStyle name="Связанная ячейка 2 5 2" xfId="11281"/>
    <cellStyle name="Связанная ячейка 2 6" xfId="8478"/>
    <cellStyle name="Связанная ячейка 2 7" xfId="11277"/>
    <cellStyle name="Связанная ячейка 2_46EE.2011(v1.0)" xfId="8479"/>
    <cellStyle name="Связанная ячейка 3" xfId="2514"/>
    <cellStyle name="Связанная ячейка 3 2" xfId="8480"/>
    <cellStyle name="Связанная ячейка 3_46EE.2011(v1.0)" xfId="8481"/>
    <cellStyle name="Связанная ячейка 4" xfId="2515"/>
    <cellStyle name="Связанная ячейка 4 2" xfId="8482"/>
    <cellStyle name="Связанная ячейка 4_46EE.2011(v1.0)" xfId="8483"/>
    <cellStyle name="Связанная ячейка 5" xfId="2516"/>
    <cellStyle name="Связанная ячейка 5 2" xfId="8484"/>
    <cellStyle name="Связанная ячейка 5_46EE.2011(v1.0)" xfId="8485"/>
    <cellStyle name="Связанная ячейка 6" xfId="2517"/>
    <cellStyle name="Связанная ячейка 6 2" xfId="8486"/>
    <cellStyle name="Связанная ячейка 6_46EE.2011(v1.0)" xfId="8487"/>
    <cellStyle name="Связанная ячейка 7" xfId="2518"/>
    <cellStyle name="Связанная ячейка 7 2" xfId="8488"/>
    <cellStyle name="Связанная ячейка 7_46EE.2011(v1.0)" xfId="8489"/>
    <cellStyle name="Связанная ячейка 8" xfId="2519"/>
    <cellStyle name="Связанная ячейка 8 2" xfId="8490"/>
    <cellStyle name="Связанная ячейка 8_46EE.2011(v1.0)" xfId="8491"/>
    <cellStyle name="Связанная ячейка 9" xfId="2520"/>
    <cellStyle name="Связанная ячейка 9 2" xfId="8492"/>
    <cellStyle name="Связанная ячейка 9_46EE.2011(v1.0)" xfId="8493"/>
    <cellStyle name="смр" xfId="8494"/>
    <cellStyle name="Статья" xfId="8495"/>
    <cellStyle name="Стиль 1" xfId="2521"/>
    <cellStyle name="Стиль 1 10" xfId="2522"/>
    <cellStyle name="Стиль 1 10 2" xfId="11282"/>
    <cellStyle name="Стиль 1 11" xfId="2523"/>
    <cellStyle name="Стиль 1 11 2" xfId="11283"/>
    <cellStyle name="Стиль 1 12" xfId="2524"/>
    <cellStyle name="Стиль 1 12 2" xfId="11284"/>
    <cellStyle name="Стиль 1 13" xfId="2525"/>
    <cellStyle name="Стиль 1 13 2" xfId="11285"/>
    <cellStyle name="Стиль 1 14" xfId="2526"/>
    <cellStyle name="Стиль 1 14 2" xfId="11286"/>
    <cellStyle name="Стиль 1 15" xfId="2527"/>
    <cellStyle name="Стиль 1 15 2" xfId="11287"/>
    <cellStyle name="Стиль 1 16" xfId="2528"/>
    <cellStyle name="Стиль 1 16 2" xfId="11288"/>
    <cellStyle name="Стиль 1 17" xfId="2529"/>
    <cellStyle name="Стиль 1 17 2" xfId="11289"/>
    <cellStyle name="Стиль 1 18" xfId="2530"/>
    <cellStyle name="Стиль 1 18 2" xfId="11290"/>
    <cellStyle name="Стиль 1 19" xfId="2531"/>
    <cellStyle name="Стиль 1 19 2" xfId="11291"/>
    <cellStyle name="Стиль 1 2" xfId="2532"/>
    <cellStyle name="Стиль 1 2 2" xfId="2533"/>
    <cellStyle name="Стиль 1 2 2 2" xfId="11294"/>
    <cellStyle name="Стиль 1 2 2 3" xfId="11293"/>
    <cellStyle name="Стиль 1 2 2 3 2" xfId="11893"/>
    <cellStyle name="Стиль 1 2 2 4" xfId="11551"/>
    <cellStyle name="Стиль 1 2 3" xfId="2534"/>
    <cellStyle name="Стиль 1 2 3 2" xfId="11295"/>
    <cellStyle name="Стиль 1 2 4" xfId="9551"/>
    <cellStyle name="Стиль 1 2 4 2" xfId="11892"/>
    <cellStyle name="Стиль 1 2 5" xfId="11292"/>
    <cellStyle name="Стиль 1 2_46EP.2011(v2.0)" xfId="8496"/>
    <cellStyle name="Стиль 1 20" xfId="2535"/>
    <cellStyle name="Стиль 1 20 2" xfId="11296"/>
    <cellStyle name="Стиль 1 21" xfId="8497"/>
    <cellStyle name="Стиль 1 22" xfId="8498"/>
    <cellStyle name="Стиль 1 23" xfId="8499"/>
    <cellStyle name="Стиль 1 24" xfId="8500"/>
    <cellStyle name="Стиль 1 25" xfId="8501"/>
    <cellStyle name="Стиль 1 26" xfId="8502"/>
    <cellStyle name="Стиль 1 27" xfId="8503"/>
    <cellStyle name="Стиль 1 28" xfId="8504"/>
    <cellStyle name="Стиль 1 29" xfId="9530"/>
    <cellStyle name="Стиль 1 3" xfId="2536"/>
    <cellStyle name="Стиль 1 3 2" xfId="2802"/>
    <cellStyle name="Стиль 1 3 3" xfId="8505"/>
    <cellStyle name="Стиль 1 3 3 2" xfId="11297"/>
    <cellStyle name="Стиль 1 3 3 3" xfId="11894"/>
    <cellStyle name="Стиль 1 3 4" xfId="11479"/>
    <cellStyle name="Стиль 1 4" xfId="2537"/>
    <cellStyle name="Стиль 1 4 2" xfId="11298"/>
    <cellStyle name="Стиль 1 5" xfId="2538"/>
    <cellStyle name="Стиль 1 5 2" xfId="11299"/>
    <cellStyle name="Стиль 1 6" xfId="2539"/>
    <cellStyle name="Стиль 1 6 2" xfId="11300"/>
    <cellStyle name="Стиль 1 7" xfId="2540"/>
    <cellStyle name="Стиль 1 7 2" xfId="11301"/>
    <cellStyle name="Стиль 1 8" xfId="2541"/>
    <cellStyle name="Стиль 1 8 2" xfId="11302"/>
    <cellStyle name="Стиль 1 9" xfId="2542"/>
    <cellStyle name="Стиль 1 9 2" xfId="11303"/>
    <cellStyle name="Стиль 1_04.05.2009г.Формат расчета амортизации (факт 1 кв., план 2-4 кв.)" xfId="9151"/>
    <cellStyle name="Стиль 2" xfId="2543"/>
    <cellStyle name="Стиль 2 2" xfId="2544"/>
    <cellStyle name="Стиль 2 2 2" xfId="9275"/>
    <cellStyle name="Стиль 2 3" xfId="2545"/>
    <cellStyle name="Стиль 2 3 2" xfId="9276"/>
    <cellStyle name="Стиль 2 4" xfId="9274"/>
    <cellStyle name="Стиль 3" xfId="8506"/>
    <cellStyle name="Стиль 4" xfId="8507"/>
    <cellStyle name="Стиль 5" xfId="8508"/>
    <cellStyle name="Стиль 6" xfId="8509"/>
    <cellStyle name="Стиль 7" xfId="8510"/>
    <cellStyle name="Стиль 8" xfId="8511"/>
    <cellStyle name="Стиль 9" xfId="8512"/>
    <cellStyle name="Стиль_названий" xfId="8513"/>
    <cellStyle name="Субсчет" xfId="8514"/>
    <cellStyle name="Счет" xfId="8515"/>
    <cellStyle name="ТЕКСТ" xfId="2546"/>
    <cellStyle name="ТЕКСТ 2" xfId="8516"/>
    <cellStyle name="ТЕКСТ 3" xfId="8517"/>
    <cellStyle name="ТЕКСТ 4" xfId="8518"/>
    <cellStyle name="ТЕКСТ 5" xfId="8519"/>
    <cellStyle name="ТЕКСТ 6" xfId="8520"/>
    <cellStyle name="ТЕКСТ 7" xfId="8521"/>
    <cellStyle name="ТЕКСТ 8" xfId="8522"/>
    <cellStyle name="ТЕКСТ 9" xfId="8523"/>
    <cellStyle name="Текст предупреждения" xfId="16" builtinId="11" customBuiltin="1"/>
    <cellStyle name="Текст предупреждения 10" xfId="2547"/>
    <cellStyle name="Текст предупреждения 11" xfId="2548"/>
    <cellStyle name="Текст предупреждения 2" xfId="2549"/>
    <cellStyle name="Текст предупреждения 2 2" xfId="2550"/>
    <cellStyle name="Текст предупреждения 2 2 2" xfId="8526"/>
    <cellStyle name="Текст предупреждения 2 2 3" xfId="8525"/>
    <cellStyle name="Текст предупреждения 2 2 3 2" xfId="11305"/>
    <cellStyle name="Текст предупреждения 2 3" xfId="2551"/>
    <cellStyle name="Текст предупреждения 2 3 2" xfId="8527"/>
    <cellStyle name="Текст предупреждения 2 3 3" xfId="11306"/>
    <cellStyle name="Текст предупреждения 2 4" xfId="2552"/>
    <cellStyle name="Текст предупреждения 2 4 2" xfId="11307"/>
    <cellStyle name="Текст предупреждения 2 5" xfId="2553"/>
    <cellStyle name="Текст предупреждения 2 5 2" xfId="11308"/>
    <cellStyle name="Текст предупреждения 2 6" xfId="8528"/>
    <cellStyle name="Текст предупреждения 2 7" xfId="8524"/>
    <cellStyle name="Текст предупреждения 2 7 2" xfId="11304"/>
    <cellStyle name="Текст предупреждения 3" xfId="2554"/>
    <cellStyle name="Текст предупреждения 3 2" xfId="8529"/>
    <cellStyle name="Текст предупреждения 4" xfId="2555"/>
    <cellStyle name="Текст предупреждения 4 2" xfId="8530"/>
    <cellStyle name="Текст предупреждения 5" xfId="2556"/>
    <cellStyle name="Текст предупреждения 5 2" xfId="8531"/>
    <cellStyle name="Текст предупреждения 6" xfId="2557"/>
    <cellStyle name="Текст предупреждения 6 2" xfId="8532"/>
    <cellStyle name="Текст предупреждения 7" xfId="2558"/>
    <cellStyle name="Текст предупреждения 7 2" xfId="8533"/>
    <cellStyle name="Текст предупреждения 8" xfId="2559"/>
    <cellStyle name="Текст предупреждения 8 2" xfId="8534"/>
    <cellStyle name="Текст предупреждения 9" xfId="2560"/>
    <cellStyle name="Текст предупреждения 9 2" xfId="8535"/>
    <cellStyle name="Текстовый" xfId="2561"/>
    <cellStyle name="Текстовый 10" xfId="11309"/>
    <cellStyle name="Текстовый 2" xfId="2562"/>
    <cellStyle name="Текстовый 3" xfId="2563"/>
    <cellStyle name="Текстовый 4" xfId="8536"/>
    <cellStyle name="Текстовый 5" xfId="8537"/>
    <cellStyle name="Текстовый 6" xfId="8538"/>
    <cellStyle name="Текстовый 7" xfId="8539"/>
    <cellStyle name="Текстовый 8" xfId="8540"/>
    <cellStyle name="Текстовый 9" xfId="8541"/>
    <cellStyle name="Текстовый_1" xfId="8542"/>
    <cellStyle name="тонны" xfId="8543"/>
    <cellStyle name="тонны 2" xfId="11310"/>
    <cellStyle name="тщк" xfId="8544"/>
    <cellStyle name="тщкьфд" xfId="8545"/>
    <cellStyle name="Тысячи [0]_01.01.98" xfId="8546"/>
    <cellStyle name="Тысячи [а]" xfId="8547"/>
    <cellStyle name="Тысячи [а] 2" xfId="12285"/>
    <cellStyle name="Тысячи_01.01.98" xfId="8548"/>
    <cellStyle name="УровеньСтолб_1 2" xfId="8549"/>
    <cellStyle name="УровеньСтрок_2_март" xfId="11311"/>
    <cellStyle name="ФИКСИРОВАННЫЙ" xfId="8550"/>
    <cellStyle name="ФИКСИРОВАННЫЙ 2" xfId="8551"/>
    <cellStyle name="ФИКСИРОВАННЫЙ 3" xfId="8552"/>
    <cellStyle name="ФИКСИРОВАННЫЙ 4" xfId="8553"/>
    <cellStyle name="ФИКСИРОВАННЫЙ 5" xfId="8554"/>
    <cellStyle name="ФИКСИРОВАННЫЙ 6" xfId="8555"/>
    <cellStyle name="ФИКСИРОВАННЫЙ 7" xfId="8556"/>
    <cellStyle name="ФИКСИРОВАННЫЙ 8" xfId="8557"/>
    <cellStyle name="ФИКСИРОВАННЫЙ 9" xfId="8558"/>
    <cellStyle name="ФИКСИРОВАННЫЙ_1" xfId="8559"/>
    <cellStyle name="Финансовый" xfId="12871" builtinId="3"/>
    <cellStyle name="Финансовый [0] 2" xfId="2565"/>
    <cellStyle name="Финансовый 10" xfId="2566"/>
    <cellStyle name="Финансовый 10 10" xfId="2803"/>
    <cellStyle name="Финансовый 10 10 2" xfId="11455"/>
    <cellStyle name="Финансовый 10 11" xfId="8560"/>
    <cellStyle name="Финансовый 10 12" xfId="8561"/>
    <cellStyle name="Финансовый 10 13" xfId="11313"/>
    <cellStyle name="Финансовый 10 2" xfId="2804"/>
    <cellStyle name="Финансовый 10 2 2" xfId="8562"/>
    <cellStyle name="Финансовый 10 2 2 2" xfId="11314"/>
    <cellStyle name="Финансовый 10 3" xfId="8563"/>
    <cellStyle name="Финансовый 10 3 2" xfId="11456"/>
    <cellStyle name="Финансовый 10 4" xfId="8564"/>
    <cellStyle name="Финансовый 10 5" xfId="8565"/>
    <cellStyle name="Финансовый 10 6" xfId="8566"/>
    <cellStyle name="Финансовый 10 7" xfId="8567"/>
    <cellStyle name="Финансовый 10 8" xfId="8568"/>
    <cellStyle name="Финансовый 10 9" xfId="8569"/>
    <cellStyle name="Финансовый 11" xfId="2567"/>
    <cellStyle name="Финансовый 11 2" xfId="11316"/>
    <cellStyle name="Финансовый 11 3" xfId="11315"/>
    <cellStyle name="Финансовый 12" xfId="2568"/>
    <cellStyle name="Финансовый 12 2" xfId="2806"/>
    <cellStyle name="Финансовый 12 2 2" xfId="11317"/>
    <cellStyle name="Финансовый 12 2 3" xfId="12876"/>
    <cellStyle name="Финансовый 12 3" xfId="2805"/>
    <cellStyle name="Финансовый 12 4" xfId="11478"/>
    <cellStyle name="Финансовый 13" xfId="2569"/>
    <cellStyle name="Финансовый 13 2" xfId="2807"/>
    <cellStyle name="Финансовый 13 2 2" xfId="8571"/>
    <cellStyle name="Финансовый 13 2 2 2" xfId="12780"/>
    <cellStyle name="Финансовый 13 2 3" xfId="12495"/>
    <cellStyle name="Финансовый 13 3" xfId="8570"/>
    <cellStyle name="Финансовый 13 3 2" xfId="11318"/>
    <cellStyle name="Финансовый 13 4" xfId="11492"/>
    <cellStyle name="Финансовый 14" xfId="2564"/>
    <cellStyle name="Финансовый 14 2" xfId="2808"/>
    <cellStyle name="Финансовый 14 2 2" xfId="11319"/>
    <cellStyle name="Финансовый 14 3" xfId="8572"/>
    <cellStyle name="Финансовый 15" xfId="2809"/>
    <cellStyle name="Финансовый 15 2" xfId="2810"/>
    <cellStyle name="Финансовый 15 2 2" xfId="11320"/>
    <cellStyle name="Финансовый 15 3" xfId="8573"/>
    <cellStyle name="Финансовый 16" xfId="8574"/>
    <cellStyle name="Финансовый 16 2" xfId="11321"/>
    <cellStyle name="Финансовый 17" xfId="8575"/>
    <cellStyle name="Финансовый 18" xfId="8576"/>
    <cellStyle name="Финансовый 18 2" xfId="11322"/>
    <cellStyle name="Финансовый 19" xfId="8577"/>
    <cellStyle name="Финансовый 19 2" xfId="11323"/>
    <cellStyle name="Финансовый 2" xfId="2570"/>
    <cellStyle name="Финансовый 2 10" xfId="2571"/>
    <cellStyle name="Финансовый 2 10 10" xfId="8578"/>
    <cellStyle name="Финансовый 2 10 11" xfId="8579"/>
    <cellStyle name="Финансовый 2 10 12" xfId="8580"/>
    <cellStyle name="Финансовый 2 10 13" xfId="11324"/>
    <cellStyle name="Финансовый 2 10 2" xfId="2572"/>
    <cellStyle name="Финансовый 2 10 2 2" xfId="11458"/>
    <cellStyle name="Финансовый 2 10 3" xfId="2573"/>
    <cellStyle name="Финансовый 2 10 4" xfId="2574"/>
    <cellStyle name="Финансовый 2 10 5" xfId="2575"/>
    <cellStyle name="Финансовый 2 10 6" xfId="2576"/>
    <cellStyle name="Финансовый 2 10 7" xfId="2577"/>
    <cellStyle name="Финансовый 2 10 8" xfId="2578"/>
    <cellStyle name="Финансовый 2 10 9" xfId="2811"/>
    <cellStyle name="Финансовый 2 11" xfId="2812"/>
    <cellStyle name="Финансовый 2 12" xfId="2813"/>
    <cellStyle name="Финансовый 2 12 2" xfId="11325"/>
    <cellStyle name="Финансовый 2 12 3" xfId="11486"/>
    <cellStyle name="Финансовый 2 13" xfId="2694"/>
    <cellStyle name="Финансовый 2 13 2" xfId="8581"/>
    <cellStyle name="Финансовый 2 13 3" xfId="11895"/>
    <cellStyle name="Финансовый 2 14" xfId="8582"/>
    <cellStyle name="Финансовый 2 15" xfId="8583"/>
    <cellStyle name="Финансовый 2 16" xfId="8584"/>
    <cellStyle name="Финансовый 2 17" xfId="8585"/>
    <cellStyle name="Финансовый 2 18" xfId="8586"/>
    <cellStyle name="Финансовый 2 19" xfId="8587"/>
    <cellStyle name="Финансовый 2 2" xfId="2579"/>
    <cellStyle name="Финансовый 2 2 10" xfId="8589"/>
    <cellStyle name="Финансовый 2 2 11" xfId="8590"/>
    <cellStyle name="Финансовый 2 2 12" xfId="8591"/>
    <cellStyle name="Финансовый 2 2 13" xfId="8592"/>
    <cellStyle name="Финансовый 2 2 14" xfId="8588"/>
    <cellStyle name="Финансовый 2 2 15" xfId="9532"/>
    <cellStyle name="Финансовый 2 2 2" xfId="2580"/>
    <cellStyle name="Финансовый 2 2 2 2" xfId="2816"/>
    <cellStyle name="Финансовый 2 2 2 2 2" xfId="11328"/>
    <cellStyle name="Финансовый 2 2 2 2 2 2" xfId="11329"/>
    <cellStyle name="Финансовый 2 2 2 2 2 3" xfId="11330"/>
    <cellStyle name="Финансовый 2 2 2 2 3" xfId="11331"/>
    <cellStyle name="Финансовый 2 2 2 2 4" xfId="11332"/>
    <cellStyle name="Финансовый 2 2 2 2 5" xfId="11327"/>
    <cellStyle name="Финансовый 2 2 2 3" xfId="2815"/>
    <cellStyle name="Финансовый 2 2 2 3 2" xfId="11333"/>
    <cellStyle name="Финансовый 2 2 2 3 3" xfId="11334"/>
    <cellStyle name="Финансовый 2 2 2 3 4" xfId="11896"/>
    <cellStyle name="Финансовый 2 2 2 4" xfId="11335"/>
    <cellStyle name="Финансовый 2 2 2 5" xfId="11336"/>
    <cellStyle name="Финансовый 2 2 2 6" xfId="11337"/>
    <cellStyle name="Финансовый 2 2 2 7" xfId="11326"/>
    <cellStyle name="Финансовый 2 2 3" xfId="2581"/>
    <cellStyle name="Финансовый 2 2 3 2" xfId="2817"/>
    <cellStyle name="Финансовый 2 2 3 2 2" xfId="11338"/>
    <cellStyle name="Финансовый 2 2 3 2 3" xfId="11897"/>
    <cellStyle name="Финансовый 2 2 3 3" xfId="12286"/>
    <cellStyle name="Финансовый 2 2 4" xfId="2582"/>
    <cellStyle name="Финансовый 2 2 4 2" xfId="11340"/>
    <cellStyle name="Финансовый 2 2 4 3" xfId="11341"/>
    <cellStyle name="Финансовый 2 2 4 4" xfId="11339"/>
    <cellStyle name="Финансовый 2 2 4 5" xfId="11898"/>
    <cellStyle name="Финансовый 2 2 5" xfId="2583"/>
    <cellStyle name="Финансовый 2 2 5 2" xfId="11342"/>
    <cellStyle name="Финансовый 2 2 6" xfId="2584"/>
    <cellStyle name="Финансовый 2 2 6 2" xfId="11343"/>
    <cellStyle name="Финансовый 2 2 7" xfId="2585"/>
    <cellStyle name="Финансовый 2 2 7 2" xfId="11344"/>
    <cellStyle name="Финансовый 2 2 8" xfId="2814"/>
    <cellStyle name="Финансовый 2 2 8 2" xfId="8593"/>
    <cellStyle name="Финансовый 2 2 8 2 2" xfId="11345"/>
    <cellStyle name="Финансовый 2 2 8 2 3" xfId="12854"/>
    <cellStyle name="Финансовый 2 2 9" xfId="8594"/>
    <cellStyle name="Финансовый 2 2 9 2" xfId="11346"/>
    <cellStyle name="Финансовый 2 2_INDEX.STATION.2012(v1.0)_" xfId="8595"/>
    <cellStyle name="Финансовый 2 20" xfId="8596"/>
    <cellStyle name="Финансовый 2 21" xfId="8597"/>
    <cellStyle name="Финансовый 2 22" xfId="8598"/>
    <cellStyle name="Финансовый 2 23" xfId="8599"/>
    <cellStyle name="Финансовый 2 24" xfId="8600"/>
    <cellStyle name="Финансовый 2 25" xfId="8601"/>
    <cellStyle name="Финансовый 2 26" xfId="8602"/>
    <cellStyle name="Финансовый 2 27" xfId="8603"/>
    <cellStyle name="Финансовый 2 28" xfId="8604"/>
    <cellStyle name="Финансовый 2 29" xfId="9557"/>
    <cellStyle name="Финансовый 2 3" xfId="2586"/>
    <cellStyle name="Финансовый 2 3 10" xfId="8606"/>
    <cellStyle name="Финансовый 2 3 11" xfId="8607"/>
    <cellStyle name="Финансовый 2 3 12" xfId="8608"/>
    <cellStyle name="Финансовый 2 3 13" xfId="8609"/>
    <cellStyle name="Финансовый 2 3 14" xfId="8605"/>
    <cellStyle name="Финансовый 2 3 14 2" xfId="11347"/>
    <cellStyle name="Финансовый 2 3 2" xfId="2587"/>
    <cellStyle name="Финансовый 2 3 2 2" xfId="11349"/>
    <cellStyle name="Финансовый 2 3 2 2 2" xfId="11350"/>
    <cellStyle name="Финансовый 2 3 2 2 3" xfId="11351"/>
    <cellStyle name="Финансовый 2 3 2 3" xfId="11352"/>
    <cellStyle name="Финансовый 2 3 2 4" xfId="11353"/>
    <cellStyle name="Финансовый 2 3 2 5" xfId="11348"/>
    <cellStyle name="Финансовый 2 3 3" xfId="8610"/>
    <cellStyle name="Финансовый 2 3 3 2" xfId="11355"/>
    <cellStyle name="Финансовый 2 3 3 3" xfId="11356"/>
    <cellStyle name="Финансовый 2 3 3 4" xfId="11354"/>
    <cellStyle name="Финансовый 2 3 4" xfId="8611"/>
    <cellStyle name="Финансовый 2 3 4 2" xfId="11357"/>
    <cellStyle name="Финансовый 2 3 5" xfId="8612"/>
    <cellStyle name="Финансовый 2 3 5 2" xfId="11358"/>
    <cellStyle name="Финансовый 2 3 6" xfId="8613"/>
    <cellStyle name="Финансовый 2 3 7" xfId="8614"/>
    <cellStyle name="Финансовый 2 3 8" xfId="8615"/>
    <cellStyle name="Финансовый 2 3 9" xfId="8616"/>
    <cellStyle name="Финансовый 2 30" xfId="9531"/>
    <cellStyle name="Финансовый 2 31" xfId="11460"/>
    <cellStyle name="Финансовый 2 4" xfId="2588"/>
    <cellStyle name="Финансовый 2 4 10" xfId="8617"/>
    <cellStyle name="Финансовый 2 4 11" xfId="8618"/>
    <cellStyle name="Финансовый 2 4 12" xfId="8619"/>
    <cellStyle name="Финансовый 2 4 13" xfId="11359"/>
    <cellStyle name="Финансовый 2 4 2" xfId="8620"/>
    <cellStyle name="Финансовый 2 4 2 2" xfId="11360"/>
    <cellStyle name="Финансовый 2 4 3" xfId="8621"/>
    <cellStyle name="Финансовый 2 4 4" xfId="8622"/>
    <cellStyle name="Финансовый 2 4 5" xfId="8623"/>
    <cellStyle name="Финансовый 2 4 6" xfId="8624"/>
    <cellStyle name="Финансовый 2 4 7" xfId="8625"/>
    <cellStyle name="Финансовый 2 4 8" xfId="8626"/>
    <cellStyle name="Финансовый 2 4 9" xfId="8627"/>
    <cellStyle name="Финансовый 2 5" xfId="2589"/>
    <cellStyle name="Финансовый 2 5 10" xfId="8628"/>
    <cellStyle name="Финансовый 2 5 11" xfId="8629"/>
    <cellStyle name="Финансовый 2 5 12" xfId="8630"/>
    <cellStyle name="Финансовый 2 5 13" xfId="9152"/>
    <cellStyle name="Финансовый 2 5 13 2" xfId="10617"/>
    <cellStyle name="Финансовый 2 5 13 2 2" xfId="12820"/>
    <cellStyle name="Финансовый 2 5 13 3" xfId="12543"/>
    <cellStyle name="Финансовый 2 5 14" xfId="11361"/>
    <cellStyle name="Финансовый 2 5 2" xfId="8631"/>
    <cellStyle name="Финансовый 2 5 3" xfId="8632"/>
    <cellStyle name="Финансовый 2 5 3 2" xfId="11518"/>
    <cellStyle name="Финансовый 2 5 4" xfId="8633"/>
    <cellStyle name="Финансовый 2 5 5" xfId="8634"/>
    <cellStyle name="Финансовый 2 5 6" xfId="8635"/>
    <cellStyle name="Финансовый 2 5 7" xfId="8636"/>
    <cellStyle name="Финансовый 2 5 8" xfId="8637"/>
    <cellStyle name="Финансовый 2 5 9" xfId="8638"/>
    <cellStyle name="Финансовый 2 6" xfId="2590"/>
    <cellStyle name="Финансовый 2 6 10" xfId="8639"/>
    <cellStyle name="Финансовый 2 6 11" xfId="8640"/>
    <cellStyle name="Финансовый 2 6 12" xfId="8641"/>
    <cellStyle name="Финансовый 2 6 13" xfId="11362"/>
    <cellStyle name="Финансовый 2 6 2" xfId="8642"/>
    <cellStyle name="Финансовый 2 6 3" xfId="8643"/>
    <cellStyle name="Финансовый 2 6 4" xfId="8644"/>
    <cellStyle name="Финансовый 2 6 5" xfId="8645"/>
    <cellStyle name="Финансовый 2 6 6" xfId="8646"/>
    <cellStyle name="Финансовый 2 6 7" xfId="8647"/>
    <cellStyle name="Финансовый 2 6 8" xfId="8648"/>
    <cellStyle name="Финансовый 2 6 9" xfId="8649"/>
    <cellStyle name="Финансовый 2 7" xfId="2591"/>
    <cellStyle name="Финансовый 2 7 10" xfId="8650"/>
    <cellStyle name="Финансовый 2 7 11" xfId="8651"/>
    <cellStyle name="Финансовый 2 7 12" xfId="8652"/>
    <cellStyle name="Финансовый 2 7 13" xfId="11363"/>
    <cellStyle name="Финансовый 2 7 2" xfId="2818"/>
    <cellStyle name="Финансовый 2 7 3" xfId="8653"/>
    <cellStyle name="Финансовый 2 7 4" xfId="8654"/>
    <cellStyle name="Финансовый 2 7 5" xfId="8655"/>
    <cellStyle name="Финансовый 2 7 6" xfId="8656"/>
    <cellStyle name="Финансовый 2 7 7" xfId="8657"/>
    <cellStyle name="Финансовый 2 7 8" xfId="8658"/>
    <cellStyle name="Финансовый 2 7 9" xfId="8659"/>
    <cellStyle name="Финансовый 2 8" xfId="2592"/>
    <cellStyle name="Финансовый 2 8 10" xfId="8660"/>
    <cellStyle name="Финансовый 2 8 11" xfId="8661"/>
    <cellStyle name="Финансовый 2 8 12" xfId="8662"/>
    <cellStyle name="Финансовый 2 8 13" xfId="11364"/>
    <cellStyle name="Финансовый 2 8 2" xfId="8663"/>
    <cellStyle name="Финансовый 2 8 3" xfId="8664"/>
    <cellStyle name="Финансовый 2 8 4" xfId="8665"/>
    <cellStyle name="Финансовый 2 8 5" xfId="8666"/>
    <cellStyle name="Финансовый 2 8 6" xfId="8667"/>
    <cellStyle name="Финансовый 2 8 7" xfId="8668"/>
    <cellStyle name="Финансовый 2 8 8" xfId="8669"/>
    <cellStyle name="Финансовый 2 8 9" xfId="8670"/>
    <cellStyle name="Финансовый 2 9" xfId="2593"/>
    <cellStyle name="Финансовый 2 9 10" xfId="8671"/>
    <cellStyle name="Финансовый 2 9 11" xfId="8672"/>
    <cellStyle name="Финансовый 2 9 12" xfId="8673"/>
    <cellStyle name="Финансовый 2 9 13" xfId="11365"/>
    <cellStyle name="Финансовый 2 9 2" xfId="8674"/>
    <cellStyle name="Финансовый 2 9 3" xfId="8675"/>
    <cellStyle name="Финансовый 2 9 4" xfId="8676"/>
    <cellStyle name="Финансовый 2 9 5" xfId="8677"/>
    <cellStyle name="Финансовый 2 9 6" xfId="8678"/>
    <cellStyle name="Финансовый 2 9 7" xfId="8679"/>
    <cellStyle name="Финансовый 2 9 8" xfId="8680"/>
    <cellStyle name="Финансовый 2 9 9" xfId="8681"/>
    <cellStyle name="Финансовый 2_46EE.2011(v1.0)" xfId="8682"/>
    <cellStyle name="Финансовый 20" xfId="8683"/>
    <cellStyle name="Финансовый 20 2" xfId="11366"/>
    <cellStyle name="Финансовый 20 2 2" xfId="12855"/>
    <cellStyle name="Финансовый 21" xfId="8684"/>
    <cellStyle name="Финансовый 21 2" xfId="11368"/>
    <cellStyle name="Финансовый 21 2 2" xfId="12857"/>
    <cellStyle name="Финансовый 21 3" xfId="11367"/>
    <cellStyle name="Финансовый 21 3 2" xfId="12856"/>
    <cellStyle name="Финансовый 22" xfId="2594"/>
    <cellStyle name="Финансовый 23" xfId="8685"/>
    <cellStyle name="Финансовый 24" xfId="8686"/>
    <cellStyle name="Финансовый 25" xfId="8687"/>
    <cellStyle name="Финансовый 26" xfId="8688"/>
    <cellStyle name="Финансовый 27" xfId="8689"/>
    <cellStyle name="Финансовый 28" xfId="8690"/>
    <cellStyle name="Финансовый 29" xfId="8691"/>
    <cellStyle name="Финансовый 3" xfId="2595"/>
    <cellStyle name="Финансовый 3 10" xfId="8692"/>
    <cellStyle name="Финансовый 3 11" xfId="8693"/>
    <cellStyle name="Финансовый 3 12" xfId="8694"/>
    <cellStyle name="Финансовый 3 13" xfId="9558"/>
    <cellStyle name="Финансовый 3 14" xfId="11369"/>
    <cellStyle name="Финансовый 3 2" xfId="2596"/>
    <cellStyle name="Финансовый 3 2 2" xfId="8696"/>
    <cellStyle name="Финансовый 3 2 2 2" xfId="11901"/>
    <cellStyle name="Финансовый 3 2 2 3" xfId="11553"/>
    <cellStyle name="Финансовый 3 2 3" xfId="8697"/>
    <cellStyle name="Финансовый 3 2 3 2" xfId="10584"/>
    <cellStyle name="Финансовый 3 2 3 2 2" xfId="12781"/>
    <cellStyle name="Финансовый 3 2 3 3" xfId="11519"/>
    <cellStyle name="Финансовый 3 2 4" xfId="8695"/>
    <cellStyle name="Финансовый 3 2 4 2" xfId="11513"/>
    <cellStyle name="Финансовый 3 2 5" xfId="11370"/>
    <cellStyle name="Финансовый 3 2 5 2" xfId="11900"/>
    <cellStyle name="Финансовый 3 3" xfId="2819"/>
    <cellStyle name="Финансовый 3 3 2" xfId="8698"/>
    <cellStyle name="Финансовый 3 3 2 2" xfId="11372"/>
    <cellStyle name="Финансовый 3 3 2 3" xfId="11552"/>
    <cellStyle name="Финансовый 3 3 3" xfId="11371"/>
    <cellStyle name="Финансовый 3 3 3 2" xfId="11902"/>
    <cellStyle name="Финансовый 3 3 4" xfId="11487"/>
    <cellStyle name="Финансовый 3 4" xfId="8699"/>
    <cellStyle name="Финансовый 3 4 2" xfId="11374"/>
    <cellStyle name="Финансовый 3 4 2 2" xfId="11904"/>
    <cellStyle name="Финансовый 3 4 2 3" xfId="12858"/>
    <cellStyle name="Финансовый 3 4 3" xfId="11373"/>
    <cellStyle name="Финансовый 3 4 4" xfId="11903"/>
    <cellStyle name="Финансовый 3 5" xfId="8700"/>
    <cellStyle name="Финансовый 3 5 2" xfId="11375"/>
    <cellStyle name="Финансовый 3 5 3" xfId="11905"/>
    <cellStyle name="Финансовый 3 6" xfId="8701"/>
    <cellStyle name="Финансовый 3 6 2" xfId="11899"/>
    <cellStyle name="Финансовый 3 7" xfId="8702"/>
    <cellStyle name="Финансовый 3 8" xfId="8703"/>
    <cellStyle name="Финансовый 3 9" xfId="8704"/>
    <cellStyle name="Финансовый 3_INDEX.STATION.2012(v1.0)_" xfId="8705"/>
    <cellStyle name="Финансовый 30" xfId="8706"/>
    <cellStyle name="Финансовый 31" xfId="8707"/>
    <cellStyle name="Финансовый 32" xfId="8708"/>
    <cellStyle name="Финансовый 33" xfId="8709"/>
    <cellStyle name="Финансовый 34" xfId="8710"/>
    <cellStyle name="Финансовый 35" xfId="8711"/>
    <cellStyle name="Финансовый 36" xfId="8712"/>
    <cellStyle name="Финансовый 37" xfId="8713"/>
    <cellStyle name="Финансовый 38" xfId="8714"/>
    <cellStyle name="Финансовый 39" xfId="8715"/>
    <cellStyle name="Финансовый 4" xfId="2597"/>
    <cellStyle name="Финансовый 4 10" xfId="2598"/>
    <cellStyle name="Финансовый 4 11" xfId="8716"/>
    <cellStyle name="Финансовый 4 12" xfId="8717"/>
    <cellStyle name="Финансовый 4 13" xfId="8718"/>
    <cellStyle name="Финансовый 4 14" xfId="8719"/>
    <cellStyle name="Финансовый 4 14 2" xfId="10585"/>
    <cellStyle name="Финансовый 4 14 2 2" xfId="12782"/>
    <cellStyle name="Финансовый 4 14 3" xfId="12496"/>
    <cellStyle name="Финансовый 4 15" xfId="8720"/>
    <cellStyle name="Финансовый 4 16" xfId="11376"/>
    <cellStyle name="Финансовый 4 2" xfId="2599"/>
    <cellStyle name="Финансовый 4 2 10" xfId="11462"/>
    <cellStyle name="Финансовый 4 2 2" xfId="2600"/>
    <cellStyle name="Финансовый 4 2 3" xfId="2601"/>
    <cellStyle name="Финансовый 4 2 3 2" xfId="11907"/>
    <cellStyle name="Финансовый 4 2 4" xfId="2602"/>
    <cellStyle name="Финансовый 4 2 5" xfId="2603"/>
    <cellStyle name="Финансовый 4 2 6" xfId="2604"/>
    <cellStyle name="Финансовый 4 2 7" xfId="2605"/>
    <cellStyle name="Финансовый 4 2 8" xfId="2606"/>
    <cellStyle name="Финансовый 4 2 9" xfId="2820"/>
    <cellStyle name="Финансовый 4 3" xfId="2607"/>
    <cellStyle name="Финансовый 4 3 2" xfId="8721"/>
    <cellStyle name="Финансовый 4 3 3" xfId="11377"/>
    <cellStyle name="Финансовый 4 4" xfId="2608"/>
    <cellStyle name="Финансовый 4 4 2" xfId="2609"/>
    <cellStyle name="Финансовый 4 4 3" xfId="11378"/>
    <cellStyle name="Финансовый 4 5" xfId="2610"/>
    <cellStyle name="Финансовый 4 5 2" xfId="11379"/>
    <cellStyle name="Финансовый 4 5 3" xfId="11581"/>
    <cellStyle name="Финансовый 4 6" xfId="2611"/>
    <cellStyle name="Финансовый 4 6 2" xfId="11380"/>
    <cellStyle name="Финансовый 4 7" xfId="2612"/>
    <cellStyle name="Финансовый 4 7 2" xfId="11906"/>
    <cellStyle name="Финансовый 4 8" xfId="2613"/>
    <cellStyle name="Финансовый 4 9" xfId="2614"/>
    <cellStyle name="Финансовый 4_ТМ передача 31.03.2011 (Морд)" xfId="2615"/>
    <cellStyle name="Финансовый 40" xfId="8722"/>
    <cellStyle name="Финансовый 41" xfId="8723"/>
    <cellStyle name="Финансовый 42" xfId="8724"/>
    <cellStyle name="Финансовый 43" xfId="8725"/>
    <cellStyle name="Финансовый 44" xfId="8726"/>
    <cellStyle name="Финансовый 45" xfId="8727"/>
    <cellStyle name="Финансовый 46" xfId="8728"/>
    <cellStyle name="Финансовый 47" xfId="8729"/>
    <cellStyle name="Финансовый 48" xfId="8730"/>
    <cellStyle name="Финансовый 49" xfId="8731"/>
    <cellStyle name="Финансовый 5" xfId="2616"/>
    <cellStyle name="Финансовый 5 10" xfId="8733"/>
    <cellStyle name="Финансовый 5 11" xfId="8734"/>
    <cellStyle name="Финансовый 5 12" xfId="8735"/>
    <cellStyle name="Финансовый 5 13" xfId="8736"/>
    <cellStyle name="Финансовый 5 14" xfId="8737"/>
    <cellStyle name="Финансовый 5 14 2" xfId="8738"/>
    <cellStyle name="Финансовый 5 15" xfId="8739"/>
    <cellStyle name="Финансовый 5 16" xfId="8732"/>
    <cellStyle name="Финансовый 5 16 2" xfId="11381"/>
    <cellStyle name="Финансовый 5 2" xfId="2617"/>
    <cellStyle name="Финансовый 5 2 2" xfId="2618"/>
    <cellStyle name="Финансовый 5 2 2 2" xfId="8741"/>
    <cellStyle name="Финансовый 5 2 2 2 2" xfId="11382"/>
    <cellStyle name="Финансовый 5 2 3" xfId="2619"/>
    <cellStyle name="Финансовый 5 2 3 2" xfId="8742"/>
    <cellStyle name="Финансовый 5 2 3 2 2" xfId="12783"/>
    <cellStyle name="Финансовый 5 2 3 3" xfId="11383"/>
    <cellStyle name="Финансовый 5 2 3 4" xfId="11909"/>
    <cellStyle name="Финансовый 5 2 3 5" xfId="12497"/>
    <cellStyle name="Финансовый 5 2 4" xfId="2620"/>
    <cellStyle name="Финансовый 5 2 4 2" xfId="8743"/>
    <cellStyle name="Финансовый 5 2 4 2 2" xfId="12784"/>
    <cellStyle name="Финансовый 5 2 4 3" xfId="12498"/>
    <cellStyle name="Финансовый 5 2 5" xfId="2621"/>
    <cellStyle name="Финансовый 5 2 5 2" xfId="8744"/>
    <cellStyle name="Финансовый 5 2 5 2 2" xfId="12785"/>
    <cellStyle name="Финансовый 5 2 5 3" xfId="12499"/>
    <cellStyle name="Финансовый 5 2 6" xfId="2622"/>
    <cellStyle name="Финансовый 5 2 6 2" xfId="8745"/>
    <cellStyle name="Финансовый 5 2 6 2 2" xfId="12786"/>
    <cellStyle name="Финансовый 5 2 6 3" xfId="12500"/>
    <cellStyle name="Финансовый 5 2 7" xfId="8740"/>
    <cellStyle name="Финансовый 5 3" xfId="2821"/>
    <cellStyle name="Финансовый 5 3 2" xfId="8746"/>
    <cellStyle name="Финансовый 5 3 3" xfId="11385"/>
    <cellStyle name="Финансовый 5 3 3 2" xfId="11910"/>
    <cellStyle name="Финансовый 5 3 4" xfId="11433"/>
    <cellStyle name="Финансовый 5 4" xfId="8747"/>
    <cellStyle name="Финансовый 5 4 2" xfId="11386"/>
    <cellStyle name="Финансовый 5 4 3" xfId="11908"/>
    <cellStyle name="Финансовый 5 5" xfId="8748"/>
    <cellStyle name="Финансовый 5 5 2" xfId="11387"/>
    <cellStyle name="Финансовый 5 5 2 2" xfId="12859"/>
    <cellStyle name="Финансовый 5 6" xfId="8749"/>
    <cellStyle name="Финансовый 5 7" xfId="8750"/>
    <cellStyle name="Финансовый 5 8" xfId="8751"/>
    <cellStyle name="Финансовый 5 9" xfId="8752"/>
    <cellStyle name="Финансовый 50" xfId="8753"/>
    <cellStyle name="Финансовый 51" xfId="8754"/>
    <cellStyle name="Финансовый 52" xfId="8755"/>
    <cellStyle name="Финансовый 53" xfId="8756"/>
    <cellStyle name="Финансовый 54" xfId="8757"/>
    <cellStyle name="Финансовый 55" xfId="8758"/>
    <cellStyle name="Финансовый 56" xfId="8759"/>
    <cellStyle name="Финансовый 57" xfId="8760"/>
    <cellStyle name="Финансовый 58" xfId="8761"/>
    <cellStyle name="Финансовый 59" xfId="8762"/>
    <cellStyle name="Финансовый 6" xfId="2623"/>
    <cellStyle name="Финансовый 6 10" xfId="8763"/>
    <cellStyle name="Финансовый 6 11" xfId="8764"/>
    <cellStyle name="Финансовый 6 12" xfId="8765"/>
    <cellStyle name="Финансовый 6 13" xfId="8766"/>
    <cellStyle name="Финансовый 6 13 2" xfId="10586"/>
    <cellStyle name="Финансовый 6 13 2 2" xfId="12787"/>
    <cellStyle name="Финансовый 6 13 3" xfId="12501"/>
    <cellStyle name="Финансовый 6 14" xfId="11388"/>
    <cellStyle name="Финансовый 6 2" xfId="2624"/>
    <cellStyle name="Финансовый 6 2 2" xfId="8767"/>
    <cellStyle name="Финансовый 6 2 2 2" xfId="10587"/>
    <cellStyle name="Финансовый 6 2 2 2 2" xfId="12788"/>
    <cellStyle name="Финансовый 6 2 2 3" xfId="12502"/>
    <cellStyle name="Финансовый 6 2 3" xfId="11389"/>
    <cellStyle name="Финансовый 6 2 4" xfId="11464"/>
    <cellStyle name="Финансовый 6 3" xfId="2625"/>
    <cellStyle name="Финансовый 6 3 2" xfId="8768"/>
    <cellStyle name="Финансовый 6 3 2 2" xfId="12789"/>
    <cellStyle name="Финансовый 6 3 3" xfId="11390"/>
    <cellStyle name="Финансовый 6 3 4" xfId="11558"/>
    <cellStyle name="Финансовый 6 4" xfId="2626"/>
    <cellStyle name="Финансовый 6 4 2" xfId="8769"/>
    <cellStyle name="Финансовый 6 4 2 2" xfId="12790"/>
    <cellStyle name="Финансовый 6 4 3" xfId="11391"/>
    <cellStyle name="Финансовый 6 4 4" xfId="12503"/>
    <cellStyle name="Финансовый 6 5" xfId="2627"/>
    <cellStyle name="Финансовый 6 5 2" xfId="8770"/>
    <cellStyle name="Финансовый 6 5 2 2" xfId="12791"/>
    <cellStyle name="Финансовый 6 5 3" xfId="12504"/>
    <cellStyle name="Финансовый 6 6" xfId="2628"/>
    <cellStyle name="Финансовый 6 7" xfId="8771"/>
    <cellStyle name="Финансовый 6 8" xfId="8772"/>
    <cellStyle name="Финансовый 6 9" xfId="8773"/>
    <cellStyle name="Финансовый 60" xfId="44"/>
    <cellStyle name="Финансовый 60 2" xfId="12542"/>
    <cellStyle name="Финансовый 61" xfId="10350"/>
    <cellStyle name="Финансовый 61 2" xfId="12550"/>
    <cellStyle name="Финансовый 62" xfId="10368"/>
    <cellStyle name="Финансовый 62 2" xfId="12551"/>
    <cellStyle name="Финансовый 63" xfId="10369"/>
    <cellStyle name="Финансовый 63 2" xfId="12552"/>
    <cellStyle name="Финансовый 64" xfId="10616"/>
    <cellStyle name="Финансовый 64 2" xfId="12819"/>
    <cellStyle name="Финансовый 65" xfId="11431"/>
    <cellStyle name="Финансовый 66" xfId="12874"/>
    <cellStyle name="Финансовый 67" xfId="12883"/>
    <cellStyle name="Финансовый 7" xfId="2629"/>
    <cellStyle name="Финансовый 7 10" xfId="8774"/>
    <cellStyle name="Финансовый 7 11" xfId="8775"/>
    <cellStyle name="Финансовый 7 12" xfId="8776"/>
    <cellStyle name="Финансовый 7 13" xfId="11392"/>
    <cellStyle name="Финансовый 7 2" xfId="2630"/>
    <cellStyle name="Финансовый 7 3" xfId="8777"/>
    <cellStyle name="Финансовый 7 3 2" xfId="11911"/>
    <cellStyle name="Финансовый 7 4" xfId="8778"/>
    <cellStyle name="Финансовый 7 5" xfId="8779"/>
    <cellStyle name="Финансовый 7 6" xfId="8780"/>
    <cellStyle name="Финансовый 7 7" xfId="8781"/>
    <cellStyle name="Финансовый 7 8" xfId="8782"/>
    <cellStyle name="Финансовый 7 9" xfId="8783"/>
    <cellStyle name="Финансовый 8" xfId="2631"/>
    <cellStyle name="Финансовый 8 10" xfId="8784"/>
    <cellStyle name="Финансовый 8 11" xfId="8785"/>
    <cellStyle name="Финансовый 8 12" xfId="8786"/>
    <cellStyle name="Финансовый 8 13" xfId="8787"/>
    <cellStyle name="Финансовый 8 13 2" xfId="10588"/>
    <cellStyle name="Финансовый 8 13 2 2" xfId="12792"/>
    <cellStyle name="Финансовый 8 13 3" xfId="12505"/>
    <cellStyle name="Финансовый 8 14" xfId="11393"/>
    <cellStyle name="Финансовый 8 2" xfId="8788"/>
    <cellStyle name="Финансовый 8 2 2" xfId="11465"/>
    <cellStyle name="Финансовый 8 3" xfId="8789"/>
    <cellStyle name="Финансовый 8 3 2" xfId="11912"/>
    <cellStyle name="Финансовый 8 4" xfId="8790"/>
    <cellStyle name="Финансовый 8 5" xfId="8791"/>
    <cellStyle name="Финансовый 8 6" xfId="8792"/>
    <cellStyle name="Финансовый 8 7" xfId="8793"/>
    <cellStyle name="Финансовый 8 8" xfId="8794"/>
    <cellStyle name="Финансовый 8 9" xfId="8795"/>
    <cellStyle name="Финансовый 9" xfId="2632"/>
    <cellStyle name="Финансовый 9 10" xfId="8796"/>
    <cellStyle name="Финансовый 9 11" xfId="8797"/>
    <cellStyle name="Финансовый 9 12" xfId="8798"/>
    <cellStyle name="Финансовый 9 13" xfId="11394"/>
    <cellStyle name="Финансовый 9 2" xfId="8799"/>
    <cellStyle name="Финансовый 9 2 2" xfId="11466"/>
    <cellStyle name="Финансовый 9 3" xfId="8800"/>
    <cellStyle name="Финансовый 9 4" xfId="8801"/>
    <cellStyle name="Финансовый 9 5" xfId="8802"/>
    <cellStyle name="Финансовый 9 6" xfId="8803"/>
    <cellStyle name="Финансовый 9 7" xfId="8804"/>
    <cellStyle name="Финансовый 9 8" xfId="8805"/>
    <cellStyle name="Финансовый 9 9" xfId="8806"/>
    <cellStyle name="Финансовый0[0]_FU_bal" xfId="8807"/>
    <cellStyle name="Формула" xfId="2633"/>
    <cellStyle name="Формула 10" xfId="8808"/>
    <cellStyle name="Формула 11" xfId="8809"/>
    <cellStyle name="Формула 12" xfId="8810"/>
    <cellStyle name="Формула 13" xfId="8811"/>
    <cellStyle name="Формула 14" xfId="8812"/>
    <cellStyle name="Формула 15" xfId="11467"/>
    <cellStyle name="Формула 2" xfId="2634"/>
    <cellStyle name="Формула 2 2" xfId="8813"/>
    <cellStyle name="Формула 2 3" xfId="11395"/>
    <cellStyle name="Формула 2_реестр объектов ЕНЭС" xfId="8814"/>
    <cellStyle name="Формула 3" xfId="2635"/>
    <cellStyle name="Формула 3 2" xfId="8815"/>
    <cellStyle name="Формула 4" xfId="2636"/>
    <cellStyle name="Формула 4 2" xfId="8816"/>
    <cellStyle name="Формула 4 2 2" xfId="9498"/>
    <cellStyle name="Формула 4 3" xfId="8817"/>
    <cellStyle name="Формула 4 3 2" xfId="9499"/>
    <cellStyle name="Формула 4 4" xfId="9277"/>
    <cellStyle name="Формула 5" xfId="2637"/>
    <cellStyle name="Формула 5 2" xfId="9278"/>
    <cellStyle name="Формула 6" xfId="8818"/>
    <cellStyle name="Формула 7" xfId="8819"/>
    <cellStyle name="Формула 8" xfId="8820"/>
    <cellStyle name="Формула 9" xfId="8821"/>
    <cellStyle name="Формула_5" xfId="2638"/>
    <cellStyle name="ФормулаВБ" xfId="2639"/>
    <cellStyle name="ФормулаВБ 10" xfId="8822"/>
    <cellStyle name="ФормулаВБ 10 2" xfId="12506"/>
    <cellStyle name="ФормулаВБ 11" xfId="8823"/>
    <cellStyle name="ФормулаВБ 11 2" xfId="12507"/>
    <cellStyle name="ФормулаВБ 12" xfId="8824"/>
    <cellStyle name="ФормулаВБ 12 2" xfId="12508"/>
    <cellStyle name="ФормулаВБ 13" xfId="8825"/>
    <cellStyle name="ФормулаВБ 13 2" xfId="12509"/>
    <cellStyle name="ФормулаВБ 14" xfId="8826"/>
    <cellStyle name="ФормулаВБ 14 2" xfId="12510"/>
    <cellStyle name="ФормулаВБ 15" xfId="11396"/>
    <cellStyle name="ФормулаВБ 15 2" xfId="12860"/>
    <cellStyle name="ФормулаВБ 16" xfId="11468"/>
    <cellStyle name="ФормулаВБ 2" xfId="2640"/>
    <cellStyle name="ФормулаВБ 2 2" xfId="8827"/>
    <cellStyle name="ФормулаВБ 2 2 2" xfId="12511"/>
    <cellStyle name="ФормулаВБ 2 3" xfId="8828"/>
    <cellStyle name="ФормулаВБ 2 3 2" xfId="12512"/>
    <cellStyle name="ФормулаВБ 2 4" xfId="8829"/>
    <cellStyle name="ФормулаВБ 2 4 2" xfId="12513"/>
    <cellStyle name="ФормулаВБ 2 5" xfId="11560"/>
    <cellStyle name="ФормулаВБ 3" xfId="2641"/>
    <cellStyle name="ФормулаВБ 3 2" xfId="8830"/>
    <cellStyle name="ФормулаВБ 3 3" xfId="11586"/>
    <cellStyle name="ФормулаВБ 3 4" xfId="12514"/>
    <cellStyle name="ФормулаВБ 4" xfId="8831"/>
    <cellStyle name="ФормулаВБ 4 2" xfId="11593"/>
    <cellStyle name="ФормулаВБ 4 3" xfId="12515"/>
    <cellStyle name="ФормулаВБ 5" xfId="8832"/>
    <cellStyle name="ФормулаВБ 5 2" xfId="11594"/>
    <cellStyle name="ФормулаВБ 6" xfId="8833"/>
    <cellStyle name="ФормулаВБ 6 2" xfId="11595"/>
    <cellStyle name="ФормулаВБ 7" xfId="8834"/>
    <cellStyle name="ФормулаВБ 7 2" xfId="11596"/>
    <cellStyle name="ФормулаВБ 8" xfId="8835"/>
    <cellStyle name="ФормулаВБ 8 2" xfId="12516"/>
    <cellStyle name="ФормулаВБ 9" xfId="8836"/>
    <cellStyle name="ФормулаВБ 9 2" xfId="12517"/>
    <cellStyle name="ФормулаВБ_Книга1" xfId="2642"/>
    <cellStyle name="ФормулаНаКонтроль" xfId="2643"/>
    <cellStyle name="ФормулаНаКонтроль 2" xfId="2644"/>
    <cellStyle name="ФормулаНаКонтроль 2 2" xfId="2645"/>
    <cellStyle name="ФормулаНаКонтроль 2 2 2" xfId="8837"/>
    <cellStyle name="ФормулаНаКонтроль 2 2 2 2" xfId="9500"/>
    <cellStyle name="ФормулаНаКонтроль 2 2 3" xfId="8838"/>
    <cellStyle name="ФормулаНаКонтроль 2 2 3 2" xfId="9501"/>
    <cellStyle name="ФормулаНаКонтроль 2 2 4" xfId="9281"/>
    <cellStyle name="ФормулаНаКонтроль 2 3" xfId="2646"/>
    <cellStyle name="ФормулаНаКонтроль 2 3 2" xfId="9282"/>
    <cellStyle name="ФормулаНаКонтроль 2 4" xfId="8839"/>
    <cellStyle name="ФормулаНаКонтроль 2 4 2" xfId="9502"/>
    <cellStyle name="ФормулаНаКонтроль 2 5" xfId="9280"/>
    <cellStyle name="ФормулаНаКонтроль 3" xfId="2647"/>
    <cellStyle name="ФормулаНаКонтроль 3 2" xfId="8840"/>
    <cellStyle name="ФормулаНаКонтроль 3 2 2" xfId="9503"/>
    <cellStyle name="ФормулаНаКонтроль 3 3" xfId="11587"/>
    <cellStyle name="ФормулаНаКонтроль 4" xfId="8841"/>
    <cellStyle name="ФормулаНаКонтроль 4 2" xfId="9504"/>
    <cellStyle name="ФормулаНаКонтроль 5" xfId="8842"/>
    <cellStyle name="ФормулаНаКонтроль 5 2" xfId="9505"/>
    <cellStyle name="ФормулаНаКонтроль 6" xfId="9279"/>
    <cellStyle name="ФормулаНаКонтроль 6 2" xfId="11397"/>
    <cellStyle name="ФормулаНаКонтроль 6 3" xfId="12861"/>
    <cellStyle name="ФормулаНаКонтроль 7" xfId="11561"/>
    <cellStyle name="ФормулаНаКонтроль_GRES.2007.5" xfId="2648"/>
    <cellStyle name="Хороший" xfId="8" builtinId="26" customBuiltin="1"/>
    <cellStyle name="Хороший 10" xfId="2649"/>
    <cellStyle name="Хороший 11" xfId="2650"/>
    <cellStyle name="Хороший 2" xfId="2651"/>
    <cellStyle name="Хороший 2 2" xfId="2652"/>
    <cellStyle name="Хороший 2 2 2" xfId="8845"/>
    <cellStyle name="Хороший 2 2 3" xfId="8844"/>
    <cellStyle name="Хороший 2 2 3 2" xfId="11399"/>
    <cellStyle name="Хороший 2 2 4" xfId="11511"/>
    <cellStyle name="Хороший 2 3" xfId="2653"/>
    <cellStyle name="Хороший 2 3 2" xfId="8846"/>
    <cellStyle name="Хороший 2 3 3" xfId="11400"/>
    <cellStyle name="Хороший 2 4" xfId="2654"/>
    <cellStyle name="Хороший 2 4 2" xfId="11401"/>
    <cellStyle name="Хороший 2 5" xfId="2655"/>
    <cellStyle name="Хороший 2 5 2" xfId="11402"/>
    <cellStyle name="Хороший 2 6" xfId="2822"/>
    <cellStyle name="Хороший 2 6 2" xfId="8847"/>
    <cellStyle name="Хороший 2 7" xfId="8843"/>
    <cellStyle name="Хороший 2 7 2" xfId="11398"/>
    <cellStyle name="Хороший 2_Приложение 3" xfId="8848"/>
    <cellStyle name="Хороший 3" xfId="2656"/>
    <cellStyle name="Хороший 3 2" xfId="8850"/>
    <cellStyle name="Хороший 3 3" xfId="8849"/>
    <cellStyle name="Хороший 4" xfId="2657"/>
    <cellStyle name="Хороший 4 2" xfId="8851"/>
    <cellStyle name="Хороший 5" xfId="2658"/>
    <cellStyle name="Хороший 5 2" xfId="8852"/>
    <cellStyle name="Хороший 6" xfId="2659"/>
    <cellStyle name="Хороший 6 2" xfId="8853"/>
    <cellStyle name="Хороший 7" xfId="2660"/>
    <cellStyle name="Хороший 7 2" xfId="8854"/>
    <cellStyle name="Хороший 8" xfId="2661"/>
    <cellStyle name="Хороший 8 2" xfId="8855"/>
    <cellStyle name="Хороший 9" xfId="2662"/>
    <cellStyle name="Хороший 9 2" xfId="8856"/>
    <cellStyle name="Цена_продукта" xfId="8857"/>
    <cellStyle name="Цифры по центру с десятыми" xfId="2663"/>
    <cellStyle name="Цифры по центру с десятыми 2" xfId="2664"/>
    <cellStyle name="Цифры по центру с десятыми 2 2" xfId="2665"/>
    <cellStyle name="Цифры по центру с десятыми 2 2 2" xfId="9285"/>
    <cellStyle name="Цифры по центру с десятыми 2 3" xfId="2666"/>
    <cellStyle name="Цифры по центру с десятыми 2 3 2" xfId="9286"/>
    <cellStyle name="Цифры по центру с десятыми 2 4" xfId="9284"/>
    <cellStyle name="Цифры по центру с десятыми 3" xfId="2667"/>
    <cellStyle name="Цифры по центру с десятыми 3 2" xfId="8858"/>
    <cellStyle name="Цифры по центру с десятыми 3 2 2" xfId="9506"/>
    <cellStyle name="Цифры по центру с десятыми 3 3" xfId="8859"/>
    <cellStyle name="Цифры по центру с десятыми 3 3 2" xfId="9507"/>
    <cellStyle name="Цифры по центру с десятыми 3 4" xfId="9287"/>
    <cellStyle name="Цифры по центру с десятыми 4" xfId="2668"/>
    <cellStyle name="Цифры по центру с десятыми 4 2" xfId="9288"/>
    <cellStyle name="Цифры по центру с десятыми 5" xfId="8860"/>
    <cellStyle name="Цифры по центру с десятыми 5 2" xfId="9508"/>
    <cellStyle name="Цифры по центру с десятыми 6" xfId="9283"/>
    <cellStyle name="число" xfId="8861"/>
    <cellStyle name="Числовой" xfId="2669"/>
    <cellStyle name="Числовой 2" xfId="2670"/>
    <cellStyle name="Числовой 2 2" xfId="9290"/>
    <cellStyle name="Числовой 3" xfId="2671"/>
    <cellStyle name="Числовой 3 2" xfId="9291"/>
    <cellStyle name="Числовой 4" xfId="9289"/>
    <cellStyle name="Џђћ–…ќ’ќ›‰" xfId="2672"/>
    <cellStyle name="Џђћ–…ќ’ќ›‰ 2" xfId="2673"/>
    <cellStyle name="Џђћ–…ќ’ќ›‰ 2 2" xfId="8863"/>
    <cellStyle name="Џђћ–…ќ’ќ›‰ 2 3" xfId="8862"/>
    <cellStyle name="Џђћ–…ќ’ќ›‰ 3" xfId="8864"/>
    <cellStyle name="Џђћ–…ќ’ќ›‰ 4" xfId="8865"/>
    <cellStyle name="Џђћ–…ќ’ќ›‰ 5" xfId="11403"/>
    <cellStyle name="Џђћ–…ќ’ќ›‰_Расчет критериев" xfId="8866"/>
    <cellStyle name="Шапка" xfId="8867"/>
    <cellStyle name="Шапка 2" xfId="9509"/>
    <cellStyle name="Шапка таблицы" xfId="2674"/>
    <cellStyle name="Шапка таблицы 2" xfId="2675"/>
    <cellStyle name="Шапка таблицы 2 2" xfId="8868"/>
    <cellStyle name="Шапка таблицы 2 2 2" xfId="9510"/>
    <cellStyle name="Шапка таблицы 2 3" xfId="8869"/>
    <cellStyle name="Шапка таблицы 2 3 2" xfId="9511"/>
    <cellStyle name="Шапка таблицы 2 4" xfId="9293"/>
    <cellStyle name="Шапка таблицы 3" xfId="2676"/>
    <cellStyle name="Шапка таблицы 3 2" xfId="8870"/>
    <cellStyle name="Шапка таблицы 3 2 2" xfId="9512"/>
    <cellStyle name="Шапка таблицы 3 3" xfId="8871"/>
    <cellStyle name="Шапка таблицы 3 3 2" xfId="9513"/>
    <cellStyle name="Шапка таблицы 3 4" xfId="9294"/>
    <cellStyle name="Шапка таблицы 4" xfId="8872"/>
    <cellStyle name="Шапка таблицы 4 2" xfId="9514"/>
    <cellStyle name="Шапка таблицы 5" xfId="8873"/>
    <cellStyle name="Шапка таблицы 5 2" xfId="9515"/>
    <cellStyle name="Шапка таблицы 6" xfId="9292"/>
    <cellStyle name="Шапка таблицы 6 2" xfId="11404"/>
    <cellStyle name="Шапка таблицы_реестр объектов ЕНЭС" xfId="8874"/>
    <cellStyle name="Шапка_4DNS.UPDATE.EXAMPLE" xfId="8875"/>
    <cellStyle name="ШАУ" xfId="8876"/>
    <cellStyle name="ШАУ 2" xfId="8877"/>
    <cellStyle name="ШАУ 2 2" xfId="9517"/>
    <cellStyle name="ШАУ 3" xfId="8878"/>
    <cellStyle name="ШАУ 3 2" xfId="9518"/>
    <cellStyle name="ШАУ 4" xfId="9516"/>
    <cellStyle name="ܘ_x0008_" xfId="2677"/>
    <cellStyle name="ܛ_x0008_" xfId="2678"/>
    <cellStyle name="Ž–…’›‰" xfId="8879"/>
    <cellStyle name="標準_BS-Cr" xfId="8880"/>
    <cellStyle name="㐀കܒ_x0008_" xfId="2679"/>
    <cellStyle name="㼿" xfId="2680"/>
    <cellStyle name="㼿 2" xfId="8881"/>
    <cellStyle name="㼿 2 2" xfId="8882"/>
    <cellStyle name="㼿 2 2 2" xfId="9636"/>
    <cellStyle name="㼿 2 3" xfId="10297"/>
    <cellStyle name="㼿 3" xfId="8883"/>
    <cellStyle name="㼿 3 2" xfId="10298"/>
    <cellStyle name="㼿 4" xfId="10296"/>
    <cellStyle name="㼿 5" xfId="11469"/>
    <cellStyle name="㼿?" xfId="2681"/>
    <cellStyle name="㼿? 2" xfId="11405"/>
    <cellStyle name="㼿_ОРЭМ_2011.11.06-02" xfId="11470"/>
    <cellStyle name="㼿_СКЭ_2011.11.06-06" xfId="11471"/>
    <cellStyle name="㼿㼿" xfId="2682"/>
    <cellStyle name="㼿㼿 2" xfId="2823"/>
    <cellStyle name="㼿㼿 2 2" xfId="11406"/>
    <cellStyle name="㼿㼿?" xfId="2683"/>
    <cellStyle name="㼿㼿? 2" xfId="2824"/>
    <cellStyle name="㼿㼿? 2 2" xfId="8886"/>
    <cellStyle name="㼿㼿? 2 2 2" xfId="9521"/>
    <cellStyle name="㼿㼿? 2 3" xfId="8885"/>
    <cellStyle name="㼿㼿? 2 3 2" xfId="9520"/>
    <cellStyle name="㼿㼿? 2 4" xfId="9297"/>
    <cellStyle name="㼿㼿? 3" xfId="2825"/>
    <cellStyle name="㼿㼿? 3 2" xfId="8887"/>
    <cellStyle name="㼿㼿? 3 2 2" xfId="9522"/>
    <cellStyle name="㼿㼿? 3 3" xfId="9298"/>
    <cellStyle name="㼿㼿? 4" xfId="2826"/>
    <cellStyle name="㼿㼿? 4 2" xfId="9299"/>
    <cellStyle name="㼿㼿? 4 3" xfId="10299"/>
    <cellStyle name="㼿㼿? 5" xfId="2827"/>
    <cellStyle name="㼿㼿? 5 2" xfId="9300"/>
    <cellStyle name="㼿㼿? 5 3" xfId="11407"/>
    <cellStyle name="㼿㼿? 6" xfId="2828"/>
    <cellStyle name="㼿㼿? 6 2" xfId="9301"/>
    <cellStyle name="㼿㼿? 7" xfId="2829"/>
    <cellStyle name="㼿㼿? 7 2" xfId="9302"/>
    <cellStyle name="㼿㼿? 8" xfId="8884"/>
    <cellStyle name="㼿㼿? 8 2" xfId="9519"/>
    <cellStyle name="㼿㼿? 9" xfId="9295"/>
    <cellStyle name="㼿㼿㼿" xfId="2684"/>
    <cellStyle name="㼿㼿㼿 2" xfId="11408"/>
    <cellStyle name="㼿㼿㼿 3" xfId="11592"/>
    <cellStyle name="㼿㼿㼿?" xfId="2685"/>
    <cellStyle name="㼿㼿㼿? 2" xfId="2830"/>
    <cellStyle name="㼿㼿㼿? 2 2" xfId="11409"/>
    <cellStyle name="㼿㼿㼿? 3" xfId="2831"/>
    <cellStyle name="㼿㼿㼿? 4" xfId="2832"/>
    <cellStyle name="㼿㼿㼿? 5" xfId="2833"/>
    <cellStyle name="㼿㼿㼿? 6" xfId="2834"/>
    <cellStyle name="㼿㼿㼿? 7" xfId="2835"/>
    <cellStyle name="㼿㼿㼿? 8" xfId="8888"/>
    <cellStyle name="㼿㼿㼿㼿" xfId="2686"/>
    <cellStyle name="㼿㼿㼿㼿 2" xfId="11410"/>
    <cellStyle name="㼿㼿㼿㼿?" xfId="2687"/>
    <cellStyle name="㼿㼿㼿㼿? 2" xfId="11411"/>
    <cellStyle name="㼿㼿㼿㼿㼿" xfId="2688"/>
    <cellStyle name="㼿㼿㼿㼿㼿 2" xfId="11412"/>
    <cellStyle name="㼿㼿㼿㼿㼿?" xfId="8889"/>
    <cellStyle name="㼿㼿㼿㼿㼿㼿?" xfId="8890"/>
    <cellStyle name="㼿㼿㼿㼿㼿㼿㼿?" xfId="8891"/>
    <cellStyle name="㼿㼿㼿㼿㼿㼿㼿㼿" xfId="8892"/>
    <cellStyle name="㼿㼿㼿㼿㼿㼿㼿㼿㼿" xfId="8893"/>
    <cellStyle name="㼿㼿㼿㼿㼿㼿㼿㼿㼿㼿" xfId="8894"/>
    <cellStyle name="㼿㼿㼿㼿㼿㼿㼿㼿㼿㼿?" xfId="8895"/>
    <cellStyle name="㼿㼿㼿㼿㼿㼿㼿㼿㼿㼿㼿" xfId="8896"/>
    <cellStyle name="㼿㼿㼿㼿㼿㼿㼿㼿㼿㼿㼿?" xfId="8897"/>
    <cellStyle name="㼿㼿㼿㼿㼿㼿㼿㼿㼿㼿㼿㼿" xfId="8898"/>
    <cellStyle name="㼿㼿㼿㼿㼿㼿㼿㼿㼿㼿㼿㼿?" xfId="8899"/>
    <cellStyle name="㼿㼿㼿㼿㼿㼿㼿㼿㼿㼿㼿㼿㼿" xfId="8900"/>
    <cellStyle name="㼿㼿㼿㼿㼿㼿㼿㼿㼿㼿㼿㼿㼿?" xfId="8901"/>
    <cellStyle name="㼿㼿㼿㼿㼿㼿㼿㼿㼿㼿㼿㼿㼿㼿" xfId="8902"/>
    <cellStyle name="㼿㼿㼿㼿㼿㼿㼿㼿㼿㼿㼿㼿㼿㼿?" xfId="8903"/>
    <cellStyle name="㼿㼿㼿㼿㼿㼿㼿㼿㼿㼿㼿㼿㼿㼿㼿" xfId="8904"/>
    <cellStyle name="㼿㼿㼿㼿㼿㼿㼿㼿㼿㼿㼿㼿㼿㼿㼿?" xfId="8905"/>
    <cellStyle name="㼿㼿㼿㼿㼿㼿㼿㼿㼿㼿㼿㼿㼿㼿㼿㼿" xfId="8906"/>
    <cellStyle name="㼿㼿㼿㼿㼿㼿㼿㼿㼿㼿㼿㼿㼿㼿㼿㼿㼿" xfId="8907"/>
    <cellStyle name="㼿㼿㼿㼿㼿㼿㼿㼿㼿㼿㼿㼿㼿㼿㼿㼿㼿?" xfId="8908"/>
    <cellStyle name="㼿㼿㼿㼿㼿㼿㼿㼿㼿㼿㼿㼿㼿㼿㼿㼿㼿㼿?" xfId="8909"/>
    <cellStyle name="㼿㼿㼿㼿㼿㼿㼿㼿㼿㼿㼿㼿㼿㼿㼿㼿㼿㼿㼿" xfId="8910"/>
    <cellStyle name="㼿㼿㼿㼿㼿㼿㼿㼿㼿㼿㼿㼿㼿㼿㼿㼿㼿㼿㼿㼿" xfId="8911"/>
    <cellStyle name="㼿㼿㼿㼿㼿㼿㼿㼿㼿㼿㼿㼿㼿㼿㼿㼿㼿㼿㼿㼿㼿" xfId="8912"/>
    <cellStyle name="㼿㼿㼿㼿㼿㼿㼿㼿㼿㼿㼿㼿㼿㼿㼿㼿㼿㼿㼿㼿㼿㼿" xfId="8913"/>
    <cellStyle name="㼿㼿㼿㼿㼿㼿㼿㼿㼿㼿㼿㼿㼿㼿㼿㼿㼿㼿㼿㼿㼿㼿?" xfId="8914"/>
    <cellStyle name="㼿㼿㼿㼿㼿㼿㼿㼿㼿㼿㼿㼿㼿㼿㼿㼿㼿㼿㼿㼿㼿㼿㼿" xfId="8915"/>
    <cellStyle name="㼿㼿㼿㼿㼿㼿㼿㼿㼿㼿㼿㼿㼿㼿㼿㼿㼿㼿㼿㼿㼿㼿㼿㼿" xfId="8916"/>
    <cellStyle name="㼿㼿㼿㼿㼿㼿㼿㼿㼿㼿㼿㼿㼿㼿㼿㼿㼿㼿㼿㼿㼿㼿㼿㼿㼿" xfId="8917"/>
    <cellStyle name="㼿㼿㼿㼿㼿㼿㼿㼿㼿㼿㼿㼿㼿㼿㼿㼿㼿㼿㼿㼿㼿㼿㼿㼿㼿㼿" xfId="8918"/>
    <cellStyle name="㼿㼿㼿㼿㼿㼿㼿㼿㼿㼿㼿㼿㼿㼿㼿㼿㼿㼿㼿㼿㼿㼿㼿㼿㼿㼿?" xfId="8919"/>
    <cellStyle name="㼿㼿㼿㼿㼿㼿㼿㼿㼿㼿㼿㼿㼿㼿㼿㼿㼿㼿㼿㼿㼿㼿㼿㼿㼿㼿㼿" xfId="8920"/>
    <cellStyle name="㼿㼿㼿㼿㼿㼿㼿㼿㼿㼿㼿㼿㼿㼿㼿㼿㼿㼿㼿㼿㼿㼿㼿㼿㼿㼿㼿?" xfId="8921"/>
    <cellStyle name="㼿㼿㼿㼿㼿㼿㼿㼿㼿㼿㼿㼿㼿㼿㼿㼿㼿㼿㼿㼿㼿㼿㼿㼿㼿㼿㼿㼿" xfId="8922"/>
    <cellStyle name="㼿㼿㼿㼿㼿㼿㼿㼿㼿㼿㼿㼿㼿㼿㼿㼿㼿㼿㼿㼿㼿㼿㼿㼿㼿㼿㼿㼿?" xfId="8923"/>
    <cellStyle name="㼿㼿㼿㼿㼿㼿㼿㼿㼿㼿㼿㼿㼿㼿㼿㼿㼿㼿㼿㼿㼿㼿㼿㼿㼿㼿㼿㼿㼿" xfId="8924"/>
    <cellStyle name="㼿㼿㼿㼿㼿㼿㼿㼿㼿㼿㼿㼿㼿㼿㼿㼿㼿㼿㼿㼿㼿㼿㼿㼿㼿㼿㼿㼿㼿?" xfId="8925"/>
    <cellStyle name="㼿㼿㼿㼿㼿㼿㼿㼿㼿㼿㼿㼿㼿㼿㼿㼿㼿㼿㼿㼿㼿㼿㼿㼿㼿㼿㼿㼿㼿㼿?" xfId="8926"/>
    <cellStyle name="㼿㼿㼿㼿㼿㼿㼿㼿㼿㼿㼿㼿㼿㼿㼿㼿㼿㼿㼿㼿㼿㼿㼿㼿㼿㼿㼿㼿㼿㼿㼿?" xfId="8927"/>
    <cellStyle name="㼿㼿㼿㼿㼿㼿㼿㼿㼿㼿㼿㼿㼿㼿㼿㼿㼿㼿㼿㼿㼿㼿㼿㼿㼿㼿㼿㼿㼿㼿㼿㼿" xfId="8928"/>
    <cellStyle name="㼿㼿㼿㼿㼿㼿㼿㼿㼿㼿㼿㼿㼿㼿㼿㼿㼿㼿㼿㼿㼿㼿㼿㼿㼿㼿㼿㼿㼿㼿㼿㼿?" xfId="8929"/>
    <cellStyle name="㼿㼿㼿㼿㼿㼿㼿㼿㼿㼿㼿㼿㼿㼿㼿㼿㼿㼿㼿㼿㼿㼿㼿㼿㼿㼿㼿㼿㼿㼿㼿㼿㼿?" xfId="8930"/>
    <cellStyle name="㼿㼿㼿㼿㼿㼿㼿㼿㼿㼿㼿㼿㼿㼿㼿㼿㼿㼿㼿㼿㼿㼿㼿㼿㼿㼿㼿㼿㼿㼿㼿㼿㼿㼿" xfId="8931"/>
    <cellStyle name="㼿㼿㼿㼿㼿㼿㼿㼿㼿㼿㼿㼿㼿㼿㼿㼿㼿㼿㼿㼿㼿㼿㼿㼿㼿㼿㼿㼿㼿㼿㼿㼿㼿㼿?" xfId="8932"/>
    <cellStyle name="㼿㼿㼿㼿㼿㼿㼿㼿㼿㼿㼿㼿㼿㼿㼿㼿㼿㼿㼿㼿㼿㼿㼿㼿㼿㼿㼿㼿㼿㼿㼿㼿㼿㼿㼿" xfId="8933"/>
    <cellStyle name="㼿㼿㼿㼿㼿㼿㼿㼿㼿㼿㼿㼿㼿㼿㼿㼿㼿㼿㼿㼿㼿㼿㼿㼿㼿㼿㼿㼿㼿㼿㼿㼿㼿㼿㼿?" xfId="8934"/>
    <cellStyle name="㼿㼿㼿㼿㼿㼿㼿㼿㼿㼿㼿㼿㼿㼿㼿㼿㼿㼿㼿㼿㼿㼿㼿㼿㼿㼿㼿㼿㼿㼿㼿㼿㼿㼿㼿㼿" xfId="8935"/>
    <cellStyle name="㼿㼿㼿㼿㼿㼿㼿㼿㼿㼿㼿㼿㼿㼿㼿㼿㼿㼿㼿㼿㼿㼿㼿㼿㼿㼿㼿㼿㼿㼿㼿㼿㼿㼿㼿㼿?" xfId="8936"/>
    <cellStyle name="㼿㼿㼿㼿㼿㼿㼿㼿㼿㼿㼿㼿㼿㼿㼿㼿㼿㼿㼿㼿㼿㼿㼿㼿㼿㼿㼿㼿㼿㼿㼿㼿㼿㼿㼿㼿㼿" xfId="8937"/>
    <cellStyle name="㼿㼿㼿㼿㼿㼿㼿㼿㼿㼿㼿㼿㼿㼿㼿㼿㼿㼿㼿㼿㼿㼿㼿㼿㼿㼿㼿㼿㼿㼿㼿㼿㼿㼿㼿㼿㼿?" xfId="8938"/>
    <cellStyle name="㼿㼿㼿㼿㼿㼿㼿㼿㼿㼿㼿㼿㼿㼿㼿㼿㼿㼿㼿㼿㼿㼿㼿㼿㼿㼿㼿㼿㼿㼿㼿㼿㼿㼿㼿㼿㼿㼿?" xfId="8939"/>
    <cellStyle name="㼿㼿㼿㼿㼿㼿㼿㼿㼿㼿㼿㼿㼿㼿㼿㼿㼿㼿㼿㼿㼿㼿㼿㼿㼿㼿㼿㼿㼿㼿㼿㼿㼿㼿㼿㼿㼿㼿㼿" xfId="8940"/>
    <cellStyle name="㼿㼿㼿㼿㼿㼿㼿㼿㼿㼿㼿㼿㼿㼿㼿㼿㼿㼿㼿㼿㼿㼿㼿㼿㼿㼿㼿㼿㼿㼿㼿㼿㼿㼿㼿㼿㼿㼿㼿?" xfId="8941"/>
    <cellStyle name="㼿㼿㼿㼿㼿㼿㼿㼿㼿㼿㼿㼿㼿㼿㼿㼿㼿㼿㼿㼿㼿㼿㼿㼿㼿㼿㼿㼿㼿㼿㼿㼿㼿㼿㼿㼿㼿㼿㼿㼿" xfId="8942"/>
    <cellStyle name="㼿㼿㼿㼿㼿㼿㼿㼿㼿㼿㼿㼿㼿㼿㼿㼿㼿㼿㼿㼿㼿㼿㼿㼿㼿㼿㼿㼿㼿㼿㼿㼿㼿㼿㼿㼿㼿㼿㼿㼿?" xfId="8943"/>
    <cellStyle name="㼿㼿㼿㼿㼿㼿㼿㼿㼿㼿㼿㼿㼿㼿㼿㼿㼿㼿㼿㼿㼿㼿㼿㼿㼿㼿㼿㼿㼿㼿㼿㼿㼿㼿㼿㼿㼿㼿㼿㼿㼿?" xfId="8944"/>
    <cellStyle name="㼿㼿㼿㼿㼿㼿㼿㼿㼿㼿㼿㼿㼿㼿㼿㼿㼿㼿㼿㼿㼿㼿㼿㼿㼿㼿㼿㼿㼿㼿㼿㼿㼿㼿㼿㼿㼿㼿㼿㼿㼿㼿" xfId="8945"/>
    <cellStyle name="㼿㼿㼿㼿㼿㼿㼿㼿㼿㼿㼿㼿㼿㼿㼿㼿㼿㼿㼿㼿㼿㼿㼿㼿㼿㼿㼿㼿㼿㼿㼿㼿㼿㼿㼿㼿㼿㼿㼿㼿㼿㼿?" xfId="8946"/>
    <cellStyle name="㼿㼿㼿㼿㼿㼿㼿㼿㼿㼿㼿㼿㼿㼿㼿㼿㼿㼿㼿㼿㼿㼿㼿㼿㼿㼿㼿㼿㼿㼿㼿㼿㼿㼿㼿㼿㼿㼿㼿㼿㼿㼿㼿" xfId="8947"/>
    <cellStyle name="㼿㼿㼿㼿㼿㼿㼿㼿㼿㼿㼿㼿㼿㼿㼿㼿㼿㼿㼿㼿㼿㼿㼿㼿㼿㼿㼿㼿㼿㼿㼿㼿㼿㼿㼿㼿㼿㼿㼿㼿㼿㼿㼿㼿" xfId="8948"/>
    <cellStyle name="㼿㼿㼿㼿㼿㼿㼿㼿㼿㼿㼿㼿㼿㼿㼿㼿㼿㼿㼿㼿㼿㼿㼿㼿㼿㼿㼿㼿㼿㼿㼿㼿㼿㼿㼿㼿㼿㼿㼿㼿㼿㼿㼿㼿?" xfId="8949"/>
    <cellStyle name="㼿㼿㼿㼿㼿㼿㼿㼿㼿㼿㼿㼿㼿㼿㼿㼿㼿㼿㼿㼿㼿㼿㼿㼿㼿㼿㼿㼿㼿㼿㼿㼿㼿㼿㼿㼿㼿㼿㼿㼿㼿㼿㼿㼿㼿" xfId="8950"/>
    <cellStyle name="㼿㼿㼿㼿㼿㼿㼿㼿㼿㼿㼿㼿㼿㼿㼿㼿㼿㼿㼿㼿㼿㼿㼿㼿㼿㼿㼿㼿㼿㼿㼿㼿㼿㼿㼿㼿㼿㼿㼿㼿㼿㼿㼿㼿㼿?" xfId="8951"/>
    <cellStyle name="㼿㼿㼿㼿㼿㼿㼿㼿㼿㼿㼿㼿㼿㼿㼿㼿㼿㼿㼿㼿㼿㼿㼿㼿㼿㼿㼿㼿㼿㼿㼿㼿㼿㼿㼿㼿㼿㼿㼿㼿㼿㼿㼿㼿㼿㼿" xfId="8952"/>
    <cellStyle name="㼿㼿㼿㼿㼿㼿㼿㼿㼿㼿㼿㼿㼿㼿㼿㼿㼿㼿㼿㼿㼿㼿㼿㼿㼿㼿㼿㼿㼿㼿㼿㼿㼿㼿㼿㼿㼿㼿㼿㼿㼿㼿㼿㼿㼿㼿㼿㼿" xfId="8953"/>
    <cellStyle name="㼿㼿㼿㼿㼿㼿㼿㼿㼿㼿㼿㼿㼿㼿㼿㼿㼿㼿㼿㼿㼿㼿㼿㼿㼿㼿㼿㼿㼿㼿㼿㼿㼿㼿㼿㼿㼿㼿㼿㼿㼿㼿㼿㼿㼿㼿㼿㼿?" xfId="8954"/>
    <cellStyle name="㼿㼿㼿㼿㼿㼿㼿㼿㼿㼿㼿㼿㼿㼿㼿㼿㼿㼿㼿㼿㼿㼿㼿㼿㼿㼿㼿㼿㼿㼿㼿㼿㼿㼿㼿㼿㼿㼿㼿㼿㼿㼿㼿㼿㼿㼿㼿㼿㼿" xfId="8955"/>
    <cellStyle name="㼿㼿㼿㼿㼿㼿㼿㼿㼿㼿㼿㼿㼿㼿㼿㼿㼿㼿㼿㼿㼿㼿㼿㼿㼿㼿㼿㼿㼿㼿㼿㼿㼿㼿㼿㼿㼿㼿㼿㼿㼿㼿㼿㼿㼿㼿㼿㼿㼿?" xfId="8956"/>
    <cellStyle name="㼿㼿㼿㼿㼿㼿㼿㼿㼿㼿㼿㼿㼿㼿㼿㼿㼿㼿㼿㼿㼿㼿㼿㼿㼿㼿㼿㼿㼿㼿㼿㼿㼿㼿㼿㼿㼿㼿㼿㼿㼿㼿㼿㼿㼿㼿㼿㼿㼿㼿" xfId="8957"/>
    <cellStyle name="㼿㼿㼿㼿㼿㼿㼿㼿㼿㼿㼿㼿㼿㼿㼿㼿㼿㼿㼿㼿㼿㼿㼿㼿㼿㼿㼿㼿㼿㼿㼿㼿㼿㼿㼿㼿㼿㼿㼿㼿㼿㼿㼿㼿㼿㼿㼿㼿㼿㼿?" xfId="8958"/>
    <cellStyle name="㼿㼿㼿㼿㼿㼿㼿㼿㼿㼿㼿㼿㼿㼿㼿㼿㼿㼿㼿㼿㼿㼿㼿㼿㼿㼿㼿㼿㼿㼿㼿㼿㼿㼿㼿㼿㼿㼿㼿㼿㼿㼿㼿㼿㼿㼿㼿㼿㼿㼿㼿" xfId="8959"/>
    <cellStyle name="㼿㼿㼿㼿㼿㼿㼿㼿㼿㼿㼿㼿㼿㼿㼿㼿㼿㼿㼿㼿㼿㼿㼿㼿㼿㼿㼿㼿㼿㼿㼿㼿㼿㼿㼿㼿㼿㼿㼿㼿㼿㼿㼿㼿㼿㼿㼿㼿㼿㼿㼿?" xfId="8960"/>
    <cellStyle name="㼿㼿㼿㼿㼿㼿㼿㼿㼿㼿㼿㼿㼿㼿㼿㼿㼿㼿㼿㼿㼿㼿㼿㼿㼿㼿㼿㼿㼿㼿㼿㼿㼿㼿㼿㼿㼿㼿㼿㼿㼿㼿㼿㼿㼿㼿㼿㼿㼿㼿㼿㼿" xfId="8961"/>
    <cellStyle name="㼿㼿㼿㼿㼿㼿㼿㼿㼿㼿㼿㼿㼿㼿㼿㼿㼿㼿㼿㼿㼿㼿㼿㼿㼿㼿㼿㼿㼿㼿㼿㼿㼿㼿㼿㼿㼿㼿㼿㼿㼿㼿㼿㼿㼿㼿㼿㼿㼿㼿㼿㼿?" xfId="8962"/>
    <cellStyle name="㼿㼿㼿㼿㼿㼿㼿㼿㼿㼿㼿㼿㼿㼿㼿㼿㼿㼿㼿㼿㼿㼿㼿㼿㼿㼿㼿㼿㼿㼿㼿㼿㼿㼿㼿㼿㼿㼿㼿㼿㼿㼿㼿㼿㼿㼿㼿㼿㼿㼿㼿㼿㼿" xfId="8963"/>
    <cellStyle name="㼿㼿㼿㼿㼿㼿㼿㼿㼿㼿㼿㼿㼿㼿㼿㼿㼿㼿㼿㼿㼿㼿㼿㼿㼿㼿㼿㼿㼿㼿㼿㼿㼿㼿㼿㼿㼿㼿㼿㼿㼿㼿㼿㼿㼿㼿㼿㼿㼿㼿㼿㼿㼿㼿?" xfId="8964"/>
    <cellStyle name="㼿㼿㼿㼿㼿㼿㼿㼿㼿㼿㼿㼿㼿㼿㼿㼿㼿㼿㼿㼿㼿㼿㼿㼿㼿㼿㼿㼿㼿㼿㼿㼿㼿㼿㼿㼿㼿㼿㼿㼿㼿㼿㼿㼿㼿㼿㼿㼿㼿㼿㼿㼿㼿㼿㼿" xfId="8965"/>
    <cellStyle name="㼿㼿㼿㼿㼿㼿㼿㼿㼿㼿㼿㼿㼿㼿㼿㼿㼿㼿㼿㼿㼿㼿㼿㼿㼿㼿㼿㼿㼿㼿㼿㼿㼿㼿㼿㼿㼿㼿㼿㼿㼿㼿㼿㼿㼿㼿㼿㼿㼿㼿㼿㼿㼿㼿㼿?" xfId="8966"/>
    <cellStyle name="䁺_x0001_" xfId="8967"/>
  </cellStyles>
  <dxfs count="0"/>
  <tableStyles count="0" defaultTableStyle="TableStyleMedium9" defaultPivotStyle="PivotStyleLight16"/>
  <colors>
    <mruColors>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ergo\Resource\ECONOM\IZDERSKI\IZDPL200\UGO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pankrashova_en\Local%20Settings\Temporary%20Internet%20Files\Content.IE5\MFY38D0X\Documents%20and%20Settings\vgrishanov\&#1056;&#1072;&#1073;&#1086;&#1095;&#1080;&#1081;%20&#1089;&#1090;&#1086;&#1083;\proverk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1055;&#1083;&#1072;&#1085;%20&#1085;&#1072;%202008-2010(13.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2;&#1086;&#1080;%20&#1076;&#1086;&#1082;&#1091;&#1084;&#1077;&#1085;&#1090;&#1099;\&#1064;&#1072;&#1073;&#1083;&#1086;&#1085;%20%20&#1060;&#1057;&#1058;%20&#1087;&#1086;%20&#1090;&#1072;&#1088;&#1080;&#1092;&#1072;&#1084;%20(&#1075;&#1077;&#1085;&#1077;&#1088;&#1072;&#1094;&#1080;&#1103;)\GR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1048;&#1058;&#1054;&#1043;&#1048;%20&#1056;&#1045;&#1043;&#1059;&#1051;&#1048;&#1056;&#1054;&#1042;&#1040;&#1053;&#1048;&#1071;%202018\&#1056;&#1072;&#1089;&#1082;&#1088;&#1099;&#1090;&#1080;&#1077;%20&#1080;&#1085;&#1092;.%20&#1057;&#1090;&#1088;&#1091;&#1082;&#1090;&#1091;&#1088;&#1072;%20&#1079;&#1072;&#1090;&#1088;&#1072;&#1090;\&#1057;&#1090;&#1088;&#1091;&#1082;&#1090;&#1091;&#1088;&#1072;%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Лист1"/>
      <sheetName val="FES"/>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Перегруппировка"/>
      <sheetName val="Кедровский"/>
      <sheetName val="UGOL"/>
      <sheetName val="TEHSHEET"/>
      <sheetName val="план 2000"/>
      <sheetName val="ПрЭС"/>
      <sheetName val="Главная для ТП"/>
      <sheetName val="1.15 (д.б.)"/>
      <sheetName val="Заголовок"/>
      <sheetName val="EKDEB90"/>
      <sheetName val="Смета_"/>
      <sheetName val="на_1_тут"/>
      <sheetName val="ВАРИАНТ_3_РАБОЧИЙ"/>
      <sheetName val="план_2000"/>
      <sheetName val="Главная_для_ТП"/>
      <sheetName val="1_15_(д_б_)"/>
      <sheetName val="ФОТ по месяцам"/>
      <sheetName val="Смета ДУ и ПД"/>
      <sheetName val="Главная"/>
      <sheetName val="БДР"/>
      <sheetName val="прочие доходы"/>
      <sheetName val="ТЭП ТНС утв."/>
      <sheetName val="КПЭ"/>
      <sheetName val="ОНА,ОНО"/>
      <sheetName val="Т6"/>
      <sheetName val="1. свод филиалы"/>
      <sheetName val="1. ИА"/>
      <sheetName val="1. свод ЛЭ"/>
      <sheetName val="Смета2 проект. раб."/>
      <sheetName val="T0"/>
      <sheetName val="Drop down lists"/>
      <sheetName val="реестр сф 2012"/>
      <sheetName val="служебная"/>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 val="Свод сметы"/>
      <sheetName val="Handbook"/>
      <sheetName val="Автозаполнение"/>
      <sheetName val="П.8."/>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Расчет НВВ общий"/>
      <sheetName val="ЭСО"/>
      <sheetName val="Ген. не уч. ОРЭМ"/>
      <sheetName val="Свод"/>
      <sheetName val="TEHSHEET"/>
      <sheetName val="Топливо2009"/>
      <sheetName val="2009"/>
      <sheetName val="Заголовок"/>
      <sheetName val="Lists"/>
      <sheetName val="Прилож.1"/>
      <sheetName val="Справочники"/>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База"/>
      <sheetName val="proverka"/>
      <sheetName val="ПРОГНОЗ_1"/>
      <sheetName val="Гр5(о)"/>
      <sheetName val="ФБР"/>
    </sheetNames>
    <sheetDataSet>
      <sheetData sheetId="0" refreshError="1"/>
      <sheetData sheetId="1" refreshError="1"/>
      <sheetData sheetId="2" refreshError="1">
        <row r="5">
          <cell r="G5">
            <v>4551113.38</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5">
          <cell r="G105">
            <v>0</v>
          </cell>
        </row>
        <row r="106">
          <cell r="G106">
            <v>0</v>
          </cell>
        </row>
        <row r="108">
          <cell r="G108">
            <v>0</v>
          </cell>
        </row>
        <row r="109">
          <cell r="G109">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ow r="5">
          <cell r="G5">
            <v>16503137.241579933</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s>
    <sheetDataSet>
      <sheetData sheetId="0" refreshError="1"/>
      <sheetData sheetId="1" refreshError="1"/>
      <sheetData sheetId="2" refreshError="1">
        <row r="5">
          <cell r="G5">
            <v>4551113.38</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ow r="5">
          <cell r="G5">
            <v>16503137.241579933</v>
          </cell>
        </row>
      </sheetData>
      <sheetData sheetId="36">
        <row r="5">
          <cell r="G5">
            <v>16503137.241579933</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Контроль"/>
      <sheetName val="Исходные"/>
      <sheetName val="29"/>
      <sheetName val="20"/>
      <sheetName val="21"/>
      <sheetName val="26"/>
      <sheetName val="27"/>
      <sheetName val="28"/>
      <sheetName val="19"/>
      <sheetName val="22"/>
      <sheetName val="Списки"/>
      <sheetName val="ЭСО"/>
      <sheetName val="сбыт"/>
      <sheetName val="Ген. не уч. ОРЭМ"/>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TSET.NET.2009"/>
    </sheetNames>
    <sheetDataSet>
      <sheetData sheetId="0" refreshError="1"/>
      <sheetData sheetId="1"/>
      <sheetData sheetId="2" refreshError="1"/>
      <sheetData sheetId="3" refreshError="1"/>
      <sheetData sheetId="4" refreshError="1"/>
      <sheetData sheetId="5" refreshError="1">
        <row r="15">
          <cell r="G15">
            <v>1648.5738902300704</v>
          </cell>
          <cell r="L15">
            <v>1174.4970531203201</v>
          </cell>
          <cell r="M15">
            <v>2019.31682303768</v>
          </cell>
          <cell r="Q15">
            <v>2026.7442880387787</v>
          </cell>
          <cell r="R15">
            <v>1128.9960632779289</v>
          </cell>
          <cell r="V15">
            <v>2131.7444577038782</v>
          </cell>
          <cell r="W15">
            <v>1233.9960218430288</v>
          </cell>
          <cell r="AA15">
            <v>2464.4652743438992</v>
          </cell>
          <cell r="AB15">
            <v>1267.6629326561006</v>
          </cell>
        </row>
        <row r="16">
          <cell r="M16">
            <v>1300.6527614203203</v>
          </cell>
          <cell r="R16">
            <v>2286.5503949657277</v>
          </cell>
          <cell r="W16">
            <v>2391.5503535308271</v>
          </cell>
          <cell r="AB16">
            <v>2425.2172643438994</v>
          </cell>
        </row>
        <row r="17">
          <cell r="N17">
            <v>2443.1314800000005</v>
          </cell>
          <cell r="S17">
            <v>2448.8531332406001</v>
          </cell>
          <cell r="X17">
            <v>2658.8531251999998</v>
          </cell>
          <cell r="AC17">
            <v>2624.1803020000002</v>
          </cell>
        </row>
        <row r="18">
          <cell r="K18">
            <v>411.37848063999985</v>
          </cell>
          <cell r="L18">
            <v>52.336688000000002</v>
          </cell>
          <cell r="M18">
            <v>255.07233950200001</v>
          </cell>
          <cell r="P18">
            <v>816.69</v>
          </cell>
          <cell r="Q18">
            <v>69.94</v>
          </cell>
          <cell r="U18">
            <v>816.69</v>
          </cell>
          <cell r="V18">
            <v>69.94</v>
          </cell>
          <cell r="Z18">
            <v>816.69</v>
          </cell>
          <cell r="AA18">
            <v>69.94</v>
          </cell>
        </row>
        <row r="19">
          <cell r="K19">
            <v>8840.8692717180002</v>
          </cell>
          <cell r="L19">
            <v>497.89583429999999</v>
          </cell>
          <cell r="M19">
            <v>280.47815204</v>
          </cell>
          <cell r="P19">
            <v>8708.8827474379796</v>
          </cell>
          <cell r="Q19">
            <v>575</v>
          </cell>
          <cell r="R19">
            <v>534</v>
          </cell>
          <cell r="U19">
            <v>8958.8673145681787</v>
          </cell>
          <cell r="V19">
            <v>575</v>
          </cell>
          <cell r="W19">
            <v>534</v>
          </cell>
          <cell r="Z19">
            <v>9805.3712169999999</v>
          </cell>
          <cell r="AA19">
            <v>575</v>
          </cell>
          <cell r="AB19">
            <v>534</v>
          </cell>
        </row>
        <row r="20">
          <cell r="K20">
            <v>497.78821679999999</v>
          </cell>
          <cell r="L20">
            <v>23.649946</v>
          </cell>
          <cell r="Q20">
            <v>21</v>
          </cell>
          <cell r="R20">
            <v>8.5</v>
          </cell>
          <cell r="V20">
            <v>21</v>
          </cell>
          <cell r="W20">
            <v>8.5</v>
          </cell>
          <cell r="AA20">
            <v>21</v>
          </cell>
          <cell r="AB20">
            <v>8.5</v>
          </cell>
        </row>
        <row r="25">
          <cell r="F25">
            <v>2905.35</v>
          </cell>
          <cell r="G25">
            <v>66.95</v>
          </cell>
          <cell r="H25">
            <v>1070.5500200000001</v>
          </cell>
          <cell r="I25">
            <v>2000.8</v>
          </cell>
          <cell r="K25">
            <v>5493.6975269999994</v>
          </cell>
          <cell r="L25">
            <v>262.27428399999997</v>
          </cell>
          <cell r="M25">
            <v>1165.6785969999999</v>
          </cell>
          <cell r="N25">
            <v>2195.6444800000004</v>
          </cell>
          <cell r="P25">
            <v>3731.7383199999999</v>
          </cell>
          <cell r="Q25">
            <v>77.78</v>
          </cell>
          <cell r="R25">
            <v>1257.4550748292002</v>
          </cell>
          <cell r="S25">
            <v>2162.5300080406</v>
          </cell>
          <cell r="U25">
            <v>5494.7350000000006</v>
          </cell>
          <cell r="V25">
            <v>281.99</v>
          </cell>
          <cell r="W25">
            <v>1257.4549999999999</v>
          </cell>
          <cell r="X25">
            <v>2372.5299999999997</v>
          </cell>
          <cell r="Z25">
            <v>5978.3000099999999</v>
          </cell>
          <cell r="AA25">
            <v>504.41000999999994</v>
          </cell>
          <cell r="AB25">
            <v>1340.899895</v>
          </cell>
          <cell r="AC25">
            <v>2338.3003020000001</v>
          </cell>
        </row>
        <row r="29">
          <cell r="F29">
            <v>3068.4599428571428</v>
          </cell>
          <cell r="G29">
            <v>218.94</v>
          </cell>
          <cell r="K29">
            <v>875.43456600000013</v>
          </cell>
          <cell r="L29">
            <v>99.102475999999996</v>
          </cell>
          <cell r="P29">
            <v>2436.5739111000003</v>
          </cell>
          <cell r="Q29">
            <v>257.9227889</v>
          </cell>
          <cell r="R29">
            <v>0</v>
          </cell>
          <cell r="S29">
            <v>0</v>
          </cell>
          <cell r="U29">
            <v>713.57399999999996</v>
          </cell>
          <cell r="V29">
            <v>53.713000000000001</v>
          </cell>
          <cell r="W29">
            <v>0</v>
          </cell>
          <cell r="X29">
            <v>0</v>
          </cell>
        </row>
      </sheetData>
      <sheetData sheetId="6" refreshError="1">
        <row r="15">
          <cell r="G15">
            <v>182.39089999999999</v>
          </cell>
          <cell r="K15">
            <v>0</v>
          </cell>
          <cell r="L15">
            <v>115.97</v>
          </cell>
          <cell r="M15">
            <v>267.55588112887875</v>
          </cell>
          <cell r="Q15">
            <v>171.61970667181902</v>
          </cell>
          <cell r="R15">
            <v>451.69231673355705</v>
          </cell>
          <cell r="V15">
            <v>212.46791643582648</v>
          </cell>
          <cell r="W15">
            <v>509.23231698355698</v>
          </cell>
          <cell r="AA15">
            <v>147.10958210249299</v>
          </cell>
          <cell r="AB15">
            <v>443.592315983557</v>
          </cell>
        </row>
        <row r="16">
          <cell r="M16">
            <v>112.54479106952296</v>
          </cell>
          <cell r="R16">
            <v>190</v>
          </cell>
          <cell r="W16">
            <v>247.54000024999993</v>
          </cell>
          <cell r="AB16">
            <v>181.89999924999995</v>
          </cell>
        </row>
        <row r="17">
          <cell r="N17">
            <v>278.89999999999998</v>
          </cell>
          <cell r="S17">
            <v>453.01434698498502</v>
          </cell>
          <cell r="X17">
            <v>529.66434673498497</v>
          </cell>
          <cell r="AC17">
            <v>448.86434673498502</v>
          </cell>
        </row>
        <row r="18">
          <cell r="K18">
            <v>46.96101377168948</v>
          </cell>
          <cell r="L18">
            <v>5.9745077625570779</v>
          </cell>
          <cell r="M18">
            <v>29.117846975114155</v>
          </cell>
          <cell r="P18">
            <v>117</v>
          </cell>
          <cell r="Q18">
            <v>12</v>
          </cell>
          <cell r="U18">
            <v>117</v>
          </cell>
          <cell r="V18">
            <v>22</v>
          </cell>
          <cell r="Z18">
            <v>117</v>
          </cell>
          <cell r="AA18">
            <v>22</v>
          </cell>
        </row>
        <row r="19">
          <cell r="K19">
            <v>1425.193327249227</v>
          </cell>
          <cell r="L19">
            <v>78.896328140002367</v>
          </cell>
          <cell r="M19">
            <v>32.047734251141556</v>
          </cell>
          <cell r="P19">
            <v>1490.3229124301099</v>
          </cell>
          <cell r="Q19">
            <v>77</v>
          </cell>
          <cell r="R19">
            <v>72</v>
          </cell>
          <cell r="U19">
            <v>1460.46</v>
          </cell>
          <cell r="V19">
            <v>77</v>
          </cell>
          <cell r="W19">
            <v>72</v>
          </cell>
          <cell r="Z19">
            <v>1396.459998</v>
          </cell>
          <cell r="AA19">
            <v>77</v>
          </cell>
          <cell r="AB19">
            <v>72</v>
          </cell>
        </row>
        <row r="20">
          <cell r="K20">
            <v>56.825138904109593</v>
          </cell>
          <cell r="L20">
            <v>2.699765525114155</v>
          </cell>
          <cell r="Q20">
            <v>2.8</v>
          </cell>
          <cell r="R20">
            <v>1.1399999999999999</v>
          </cell>
          <cell r="V20">
            <v>2.8</v>
          </cell>
          <cell r="W20">
            <v>1.1399999999999999</v>
          </cell>
          <cell r="AA20">
            <v>2.8</v>
          </cell>
          <cell r="AB20">
            <v>1.1399999999999999</v>
          </cell>
        </row>
        <row r="21">
          <cell r="K21">
            <v>40.683821014784499</v>
          </cell>
          <cell r="L21">
            <v>18.780063094804614</v>
          </cell>
          <cell r="M21">
            <v>28.164155251141523</v>
          </cell>
          <cell r="N21">
            <v>28.251940639269403</v>
          </cell>
          <cell r="P21">
            <v>39.908100163950103</v>
          </cell>
          <cell r="Q21">
            <v>14.159583102493087</v>
          </cell>
          <cell r="R21">
            <v>43.917969748571934</v>
          </cell>
          <cell r="S21">
            <v>44.014346984985039</v>
          </cell>
          <cell r="U21">
            <v>34.758099913950062</v>
          </cell>
          <cell r="V21">
            <v>9.0095828524930504</v>
          </cell>
          <cell r="W21">
            <v>38.767969498571894</v>
          </cell>
          <cell r="X21">
            <v>38.864346734984998</v>
          </cell>
          <cell r="Z21">
            <v>34.758099913950062</v>
          </cell>
          <cell r="AA21">
            <v>9.0095828524930504</v>
          </cell>
          <cell r="AB21">
            <v>38.767969498571894</v>
          </cell>
          <cell r="AC21">
            <v>38.864346734984998</v>
          </cell>
        </row>
        <row r="25">
          <cell r="F25">
            <v>298.7824</v>
          </cell>
          <cell r="G25">
            <v>9.3000000000000007</v>
          </cell>
          <cell r="H25">
            <v>138.6797</v>
          </cell>
          <cell r="I25">
            <v>247.04920000000001</v>
          </cell>
          <cell r="K25">
            <v>964.76977778136256</v>
          </cell>
          <cell r="L25">
            <v>52.216193337358888</v>
          </cell>
          <cell r="M25">
            <v>134.20209817351596</v>
          </cell>
          <cell r="N25">
            <v>250.64434703196352</v>
          </cell>
          <cell r="P25">
            <v>618.1</v>
          </cell>
          <cell r="Q25">
            <v>15.5</v>
          </cell>
          <cell r="R25">
            <v>217.9</v>
          </cell>
          <cell r="S25">
            <v>409</v>
          </cell>
          <cell r="U25">
            <v>609.63499999999999</v>
          </cell>
          <cell r="V25">
            <v>7.0350000000000108</v>
          </cell>
          <cell r="W25">
            <v>261.48</v>
          </cell>
          <cell r="X25">
            <v>490.79999999999995</v>
          </cell>
          <cell r="Z25">
            <v>802</v>
          </cell>
          <cell r="AA25">
            <v>46</v>
          </cell>
          <cell r="AB25">
            <v>211</v>
          </cell>
          <cell r="AC25">
            <v>410</v>
          </cell>
        </row>
        <row r="29">
          <cell r="F29">
            <v>374.96420000000001</v>
          </cell>
          <cell r="G29">
            <v>27.655899999999999</v>
          </cell>
          <cell r="H29">
            <v>0</v>
          </cell>
          <cell r="I29">
            <v>0</v>
          </cell>
          <cell r="K29">
            <v>140</v>
          </cell>
          <cell r="L29">
            <v>20</v>
          </cell>
          <cell r="M29">
            <v>0</v>
          </cell>
          <cell r="N29">
            <v>0</v>
          </cell>
          <cell r="P29">
            <v>326.04000000000002</v>
          </cell>
          <cell r="Q29">
            <v>43.75</v>
          </cell>
          <cell r="U29">
            <v>211.36666666666665</v>
          </cell>
          <cell r="V29">
            <v>50.683333333333337</v>
          </cell>
        </row>
      </sheetData>
      <sheetData sheetId="7"/>
      <sheetData sheetId="8" refreshError="1"/>
      <sheetData sheetId="9" refreshError="1"/>
      <sheetData sheetId="10" refreshError="1">
        <row r="9">
          <cell r="E9">
            <v>619973</v>
          </cell>
          <cell r="J9">
            <v>48772815</v>
          </cell>
        </row>
        <row r="13">
          <cell r="E13">
            <v>4231279</v>
          </cell>
          <cell r="F13">
            <v>4301190.36093025</v>
          </cell>
          <cell r="G13">
            <v>5709375</v>
          </cell>
          <cell r="H13">
            <v>4949064.5141820209</v>
          </cell>
        </row>
        <row r="14">
          <cell r="E14">
            <v>140971</v>
          </cell>
          <cell r="F14">
            <v>143300.19513501669</v>
          </cell>
          <cell r="G14">
            <v>81902</v>
          </cell>
          <cell r="H14">
            <v>171884.59261751676</v>
          </cell>
        </row>
        <row r="15">
          <cell r="E15">
            <v>61052</v>
          </cell>
          <cell r="F15">
            <v>62060.732444141264</v>
          </cell>
          <cell r="G15">
            <v>207614.8</v>
          </cell>
          <cell r="H15">
            <v>151927.14725003205</v>
          </cell>
        </row>
        <row r="16">
          <cell r="E16">
            <v>11482</v>
          </cell>
          <cell r="F16">
            <v>11671.711490592117</v>
          </cell>
          <cell r="G16">
            <v>70246.2</v>
          </cell>
          <cell r="H16">
            <v>47058.745950430515</v>
          </cell>
        </row>
        <row r="17">
          <cell r="E17">
            <v>0</v>
          </cell>
          <cell r="F17">
            <v>0</v>
          </cell>
          <cell r="G17">
            <v>0</v>
          </cell>
          <cell r="H17">
            <v>0</v>
          </cell>
        </row>
        <row r="18">
          <cell r="E18">
            <v>127312</v>
          </cell>
          <cell r="F18">
            <v>127614</v>
          </cell>
          <cell r="G18">
            <v>135736</v>
          </cell>
          <cell r="H18">
            <v>131790</v>
          </cell>
        </row>
        <row r="19">
          <cell r="E19">
            <v>1946</v>
          </cell>
          <cell r="F19">
            <v>1946</v>
          </cell>
          <cell r="G19">
            <v>4980</v>
          </cell>
          <cell r="H19">
            <v>4058.6957483260062</v>
          </cell>
        </row>
        <row r="20">
          <cell r="E20">
            <v>13827</v>
          </cell>
          <cell r="F20">
            <v>15087</v>
          </cell>
          <cell r="G20">
            <v>27741</v>
          </cell>
          <cell r="H20">
            <v>21252.304251673995</v>
          </cell>
        </row>
        <row r="21">
          <cell r="E21">
            <v>35630</v>
          </cell>
          <cell r="F21">
            <v>35671</v>
          </cell>
          <cell r="G21">
            <v>92194</v>
          </cell>
          <cell r="H21">
            <v>35377</v>
          </cell>
        </row>
        <row r="24">
          <cell r="E24">
            <v>24855</v>
          </cell>
          <cell r="F24">
            <v>43988</v>
          </cell>
          <cell r="G24">
            <v>0</v>
          </cell>
          <cell r="H24">
            <v>0</v>
          </cell>
        </row>
        <row r="25">
          <cell r="E25">
            <v>6140</v>
          </cell>
          <cell r="F25">
            <v>10751.485281773113</v>
          </cell>
          <cell r="G25">
            <v>67300</v>
          </cell>
          <cell r="H25">
            <v>67300</v>
          </cell>
        </row>
        <row r="26">
          <cell r="E26">
            <v>786439.91399999999</v>
          </cell>
          <cell r="F26">
            <v>1377100.5147182269</v>
          </cell>
          <cell r="G26">
            <v>2970778.2</v>
          </cell>
          <cell r="H26">
            <v>2970778.2</v>
          </cell>
        </row>
        <row r="28">
          <cell r="E28">
            <v>155620</v>
          </cell>
          <cell r="F28">
            <v>648181.23631680617</v>
          </cell>
          <cell r="G28">
            <v>419000</v>
          </cell>
          <cell r="H28">
            <v>419000</v>
          </cell>
        </row>
        <row r="29">
          <cell r="E29">
            <v>6866</v>
          </cell>
          <cell r="F29">
            <v>28597.946077311346</v>
          </cell>
          <cell r="G29">
            <v>5000</v>
          </cell>
          <cell r="H29">
            <v>5000</v>
          </cell>
        </row>
        <row r="30">
          <cell r="E30">
            <v>21586</v>
          </cell>
          <cell r="F30">
            <v>89909.010198782795</v>
          </cell>
          <cell r="G30">
            <v>459443</v>
          </cell>
          <cell r="H30">
            <v>459443</v>
          </cell>
        </row>
        <row r="31">
          <cell r="E31">
            <v>8500</v>
          </cell>
          <cell r="F31">
            <v>35403.807407099681</v>
          </cell>
          <cell r="G31">
            <v>3000</v>
          </cell>
          <cell r="H31">
            <v>3000</v>
          </cell>
        </row>
        <row r="32">
          <cell r="E32">
            <v>0</v>
          </cell>
          <cell r="F32">
            <v>0</v>
          </cell>
          <cell r="G32">
            <v>0</v>
          </cell>
          <cell r="H32">
            <v>0</v>
          </cell>
        </row>
        <row r="33">
          <cell r="E33">
            <v>32500</v>
          </cell>
          <cell r="F33">
            <v>31848</v>
          </cell>
          <cell r="G33">
            <v>0</v>
          </cell>
          <cell r="H33">
            <v>0</v>
          </cell>
        </row>
        <row r="34">
          <cell r="E34">
            <v>1537</v>
          </cell>
          <cell r="F34">
            <v>2437.3332201634885</v>
          </cell>
          <cell r="G34">
            <v>0</v>
          </cell>
          <cell r="H34">
            <v>0</v>
          </cell>
        </row>
        <row r="35">
          <cell r="E35">
            <v>7050</v>
          </cell>
          <cell r="F35">
            <v>7112.6667798365115</v>
          </cell>
          <cell r="G35">
            <v>0</v>
          </cell>
          <cell r="H35">
            <v>0</v>
          </cell>
        </row>
        <row r="36">
          <cell r="E36">
            <v>50990</v>
          </cell>
          <cell r="F36">
            <v>242</v>
          </cell>
          <cell r="G36">
            <v>0</v>
          </cell>
          <cell r="H36">
            <v>0</v>
          </cell>
        </row>
        <row r="39">
          <cell r="E39">
            <v>0</v>
          </cell>
          <cell r="F39">
            <v>4713</v>
          </cell>
          <cell r="G39">
            <v>0</v>
          </cell>
          <cell r="H39">
            <v>0</v>
          </cell>
        </row>
        <row r="40">
          <cell r="E40">
            <v>0</v>
          </cell>
          <cell r="F40">
            <v>617.95096159855495</v>
          </cell>
          <cell r="G40">
            <v>0</v>
          </cell>
          <cell r="H40">
            <v>0</v>
          </cell>
        </row>
        <row r="41">
          <cell r="E41">
            <v>0</v>
          </cell>
          <cell r="F41">
            <v>79150.049038401441</v>
          </cell>
          <cell r="G41">
            <v>0</v>
          </cell>
          <cell r="H41">
            <v>0</v>
          </cell>
        </row>
      </sheetData>
      <sheetData sheetId="11" refreshError="1"/>
      <sheetData sheetId="12" refreshError="1"/>
      <sheetData sheetId="13" refreshError="1"/>
      <sheetData sheetId="14"/>
      <sheetData sheetId="15"/>
      <sheetData sheetId="16"/>
      <sheetData sheetId="17" refreshError="1">
        <row r="4">
          <cell r="C4" t="str">
            <v>31 декабря</v>
          </cell>
          <cell r="D4" t="str">
            <v>2007г.</v>
          </cell>
        </row>
        <row r="7">
          <cell r="C7" t="str">
            <v>ОАО "Белгородэнерго"</v>
          </cell>
        </row>
        <row r="8">
          <cell r="C8" t="str">
            <v>______________3123117903______________________________</v>
          </cell>
        </row>
        <row r="9">
          <cell r="C9" t="str">
            <v>оказание услуг по передаче и распределению электрической энергии</v>
          </cell>
        </row>
        <row r="10">
          <cell r="C10" t="str">
            <v>Открытое акционерное общество</v>
          </cell>
        </row>
        <row r="11">
          <cell r="A11" t="str">
            <v>_________________________________________________________________________________________________</v>
          </cell>
        </row>
        <row r="13">
          <cell r="C13" t="str">
            <v>г. Белгород, ул. Преображенская, 42</v>
          </cell>
        </row>
        <row r="14">
          <cell r="A14" t="str">
            <v>_________________________________________________________________________________________________</v>
          </cell>
        </row>
        <row r="23">
          <cell r="C23" t="str">
            <v>110</v>
          </cell>
          <cell r="D23">
            <v>148</v>
          </cell>
          <cell r="E23">
            <v>12836</v>
          </cell>
        </row>
        <row r="24">
          <cell r="C24" t="str">
            <v>120</v>
          </cell>
          <cell r="D24">
            <v>7527380</v>
          </cell>
          <cell r="E24">
            <v>9062549</v>
          </cell>
        </row>
        <row r="25">
          <cell r="C25" t="str">
            <v>130</v>
          </cell>
          <cell r="D25">
            <v>23565</v>
          </cell>
          <cell r="E25">
            <v>47076</v>
          </cell>
        </row>
        <row r="26">
          <cell r="C26" t="str">
            <v>135</v>
          </cell>
          <cell r="D26">
            <v>0</v>
          </cell>
          <cell r="E26">
            <v>0</v>
          </cell>
        </row>
        <row r="27">
          <cell r="C27" t="str">
            <v>140</v>
          </cell>
          <cell r="D27">
            <v>25290</v>
          </cell>
          <cell r="E27">
            <v>0</v>
          </cell>
        </row>
        <row r="28">
          <cell r="C28" t="str">
            <v>145</v>
          </cell>
          <cell r="D28">
            <v>3996</v>
          </cell>
          <cell r="E28">
            <v>2709</v>
          </cell>
        </row>
        <row r="29">
          <cell r="C29" t="str">
            <v>150</v>
          </cell>
          <cell r="D29">
            <v>0</v>
          </cell>
          <cell r="E29">
            <v>0</v>
          </cell>
        </row>
        <row r="30">
          <cell r="C30" t="str">
            <v>190</v>
          </cell>
          <cell r="D30">
            <v>7580379</v>
          </cell>
          <cell r="E30">
            <v>9125170</v>
          </cell>
        </row>
        <row r="32">
          <cell r="C32" t="str">
            <v>210</v>
          </cell>
          <cell r="D32">
            <v>77366</v>
          </cell>
          <cell r="E32">
            <v>159066</v>
          </cell>
        </row>
        <row r="34">
          <cell r="D34">
            <v>50924</v>
          </cell>
          <cell r="E34">
            <v>75654</v>
          </cell>
        </row>
        <row r="35">
          <cell r="D35">
            <v>0</v>
          </cell>
          <cell r="E35">
            <v>0</v>
          </cell>
        </row>
        <row r="36">
          <cell r="D36">
            <v>0</v>
          </cell>
          <cell r="E36">
            <v>0</v>
          </cell>
        </row>
        <row r="37">
          <cell r="D37">
            <v>11389</v>
          </cell>
          <cell r="E37">
            <v>11406</v>
          </cell>
        </row>
        <row r="38">
          <cell r="D38">
            <v>0</v>
          </cell>
          <cell r="E38">
            <v>0</v>
          </cell>
        </row>
        <row r="39">
          <cell r="D39">
            <v>15053</v>
          </cell>
          <cell r="E39">
            <v>72006</v>
          </cell>
        </row>
        <row r="40">
          <cell r="D40">
            <v>0</v>
          </cell>
          <cell r="E40">
            <v>0</v>
          </cell>
        </row>
        <row r="41">
          <cell r="C41" t="str">
            <v>220</v>
          </cell>
          <cell r="D41">
            <v>2030</v>
          </cell>
          <cell r="E41">
            <v>6825</v>
          </cell>
        </row>
        <row r="42">
          <cell r="C42">
            <v>230</v>
          </cell>
          <cell r="D42">
            <v>1794</v>
          </cell>
          <cell r="E42">
            <v>1791</v>
          </cell>
        </row>
        <row r="43">
          <cell r="D43">
            <v>0</v>
          </cell>
          <cell r="E43">
            <v>0</v>
          </cell>
        </row>
        <row r="44">
          <cell r="C44" t="str">
            <v>240</v>
          </cell>
          <cell r="D44">
            <v>235751</v>
          </cell>
          <cell r="E44">
            <v>388374</v>
          </cell>
        </row>
        <row r="45">
          <cell r="D45">
            <v>174152</v>
          </cell>
          <cell r="E45">
            <v>301347</v>
          </cell>
        </row>
        <row r="46">
          <cell r="C46" t="str">
            <v>250</v>
          </cell>
          <cell r="D46">
            <v>0</v>
          </cell>
          <cell r="E46">
            <v>0</v>
          </cell>
        </row>
        <row r="47">
          <cell r="C47" t="str">
            <v>260</v>
          </cell>
          <cell r="D47">
            <v>579</v>
          </cell>
          <cell r="E47">
            <v>4038</v>
          </cell>
        </row>
        <row r="48">
          <cell r="C48" t="str">
            <v>270</v>
          </cell>
          <cell r="D48">
            <v>0</v>
          </cell>
          <cell r="E48">
            <v>0</v>
          </cell>
        </row>
        <row r="49">
          <cell r="C49" t="str">
            <v>290</v>
          </cell>
          <cell r="D49">
            <v>317520</v>
          </cell>
          <cell r="E49">
            <v>560094</v>
          </cell>
        </row>
        <row r="50">
          <cell r="C50" t="str">
            <v>300</v>
          </cell>
          <cell r="D50">
            <v>7897899</v>
          </cell>
          <cell r="E50">
            <v>9685264</v>
          </cell>
        </row>
        <row r="54">
          <cell r="C54" t="str">
            <v>2</v>
          </cell>
        </row>
        <row r="56">
          <cell r="C56" t="str">
            <v>410</v>
          </cell>
          <cell r="D56">
            <v>4363768</v>
          </cell>
          <cell r="E56">
            <v>4363768</v>
          </cell>
        </row>
        <row r="57">
          <cell r="D57">
            <v>0</v>
          </cell>
          <cell r="E57">
            <v>0</v>
          </cell>
        </row>
        <row r="58">
          <cell r="C58" t="str">
            <v>420</v>
          </cell>
          <cell r="D58">
            <v>1385273</v>
          </cell>
          <cell r="E58">
            <v>1382383</v>
          </cell>
        </row>
        <row r="59">
          <cell r="C59" t="str">
            <v>430</v>
          </cell>
          <cell r="D59">
            <v>18802</v>
          </cell>
          <cell r="E59">
            <v>44349</v>
          </cell>
        </row>
        <row r="61">
          <cell r="D61">
            <v>18802</v>
          </cell>
          <cell r="E61">
            <v>44349</v>
          </cell>
        </row>
        <row r="62">
          <cell r="D62">
            <v>0</v>
          </cell>
          <cell r="E62">
            <v>0</v>
          </cell>
        </row>
        <row r="63">
          <cell r="C63" t="str">
            <v>470</v>
          </cell>
          <cell r="D63">
            <v>888293</v>
          </cell>
          <cell r="E63">
            <v>2148680</v>
          </cell>
        </row>
        <row r="64">
          <cell r="C64" t="str">
            <v>490</v>
          </cell>
          <cell r="D64">
            <v>6656136</v>
          </cell>
          <cell r="E64">
            <v>7939180</v>
          </cell>
        </row>
        <row r="66">
          <cell r="C66" t="str">
            <v>510</v>
          </cell>
          <cell r="D66">
            <v>342981</v>
          </cell>
          <cell r="E66">
            <v>983143</v>
          </cell>
        </row>
        <row r="67">
          <cell r="C67" t="str">
            <v>515</v>
          </cell>
          <cell r="D67">
            <v>268772</v>
          </cell>
          <cell r="E67">
            <v>351974</v>
          </cell>
        </row>
        <row r="68">
          <cell r="C68" t="str">
            <v>520</v>
          </cell>
          <cell r="D68">
            <v>0</v>
          </cell>
          <cell r="E68">
            <v>0</v>
          </cell>
        </row>
        <row r="69">
          <cell r="C69" t="str">
            <v>590</v>
          </cell>
          <cell r="D69">
            <v>611753</v>
          </cell>
          <cell r="E69">
            <v>1335117</v>
          </cell>
        </row>
        <row r="71">
          <cell r="C71" t="str">
            <v>610</v>
          </cell>
          <cell r="D71">
            <v>252211</v>
          </cell>
          <cell r="E71">
            <v>0</v>
          </cell>
        </row>
        <row r="72">
          <cell r="C72" t="str">
            <v>620</v>
          </cell>
          <cell r="D72">
            <v>363404</v>
          </cell>
          <cell r="E72">
            <v>398548</v>
          </cell>
        </row>
        <row r="74">
          <cell r="C74" t="str">
            <v>621</v>
          </cell>
          <cell r="D74">
            <v>122426</v>
          </cell>
          <cell r="E74">
            <v>220033</v>
          </cell>
        </row>
        <row r="75">
          <cell r="C75" t="str">
            <v>624</v>
          </cell>
          <cell r="D75">
            <v>20773</v>
          </cell>
          <cell r="E75">
            <v>23443</v>
          </cell>
        </row>
        <row r="76">
          <cell r="C76" t="str">
            <v>625</v>
          </cell>
          <cell r="D76">
            <v>6909</v>
          </cell>
          <cell r="E76">
            <v>7355</v>
          </cell>
        </row>
        <row r="77">
          <cell r="C77" t="str">
            <v>626</v>
          </cell>
          <cell r="D77">
            <v>45819</v>
          </cell>
          <cell r="E77">
            <v>79266</v>
          </cell>
        </row>
        <row r="78">
          <cell r="D78">
            <v>167477</v>
          </cell>
          <cell r="E78">
            <v>68451</v>
          </cell>
        </row>
        <row r="79">
          <cell r="C79">
            <v>630</v>
          </cell>
          <cell r="D79">
            <v>0</v>
          </cell>
          <cell r="E79">
            <v>0</v>
          </cell>
        </row>
        <row r="80">
          <cell r="C80">
            <v>640</v>
          </cell>
          <cell r="D80">
            <v>14395</v>
          </cell>
          <cell r="E80">
            <v>12419</v>
          </cell>
        </row>
        <row r="81">
          <cell r="C81">
            <v>650</v>
          </cell>
          <cell r="D81">
            <v>0</v>
          </cell>
          <cell r="E81">
            <v>0</v>
          </cell>
        </row>
        <row r="82">
          <cell r="C82">
            <v>660</v>
          </cell>
          <cell r="D82">
            <v>0</v>
          </cell>
          <cell r="E82">
            <v>0</v>
          </cell>
        </row>
        <row r="83">
          <cell r="C83" t="str">
            <v>690</v>
          </cell>
          <cell r="D83">
            <v>630010</v>
          </cell>
          <cell r="E83">
            <v>410967</v>
          </cell>
        </row>
        <row r="84">
          <cell r="C84" t="str">
            <v>700</v>
          </cell>
          <cell r="D84">
            <v>7897899</v>
          </cell>
          <cell r="E84">
            <v>9685264</v>
          </cell>
        </row>
        <row r="86">
          <cell r="C86">
            <v>910</v>
          </cell>
        </row>
        <row r="87">
          <cell r="C87">
            <v>911</v>
          </cell>
        </row>
        <row r="88">
          <cell r="C88" t="str">
            <v>920</v>
          </cell>
        </row>
        <row r="89">
          <cell r="C89" t="str">
            <v>930</v>
          </cell>
        </row>
        <row r="90">
          <cell r="C90">
            <v>940</v>
          </cell>
        </row>
        <row r="91">
          <cell r="C91" t="str">
            <v>950</v>
          </cell>
        </row>
        <row r="92">
          <cell r="C92">
            <v>960</v>
          </cell>
        </row>
        <row r="93">
          <cell r="C93" t="str">
            <v>970</v>
          </cell>
        </row>
        <row r="94">
          <cell r="C94" t="str">
            <v>980</v>
          </cell>
        </row>
        <row r="95">
          <cell r="C95" t="str">
            <v>995</v>
          </cell>
        </row>
      </sheetData>
      <sheetData sheetId="18" refreshError="1">
        <row r="5">
          <cell r="C5" t="str">
            <v>31 декабря</v>
          </cell>
        </row>
        <row r="8">
          <cell r="C8" t="str">
            <v>ОАО "Белгородэнерго"</v>
          </cell>
        </row>
        <row r="9">
          <cell r="C9" t="str">
            <v>______________3123117903______________________________</v>
          </cell>
        </row>
        <row r="10">
          <cell r="C10" t="str">
            <v>оказание услуг по передаче и распределению электрической энергии</v>
          </cell>
        </row>
        <row r="11">
          <cell r="C11" t="str">
            <v>Открытое акционерное общество</v>
          </cell>
        </row>
        <row r="12">
          <cell r="A12" t="str">
            <v>_________________________________________________________________________________________________</v>
          </cell>
        </row>
        <row r="21">
          <cell r="C21" t="str">
            <v>010</v>
          </cell>
          <cell r="D21">
            <v>6952788</v>
          </cell>
          <cell r="E21">
            <v>4524926</v>
          </cell>
        </row>
        <row r="22">
          <cell r="C22" t="str">
            <v>020</v>
          </cell>
          <cell r="D22">
            <v>-4328399</v>
          </cell>
          <cell r="E22">
            <v>-4151368</v>
          </cell>
        </row>
        <row r="23">
          <cell r="C23" t="str">
            <v>029</v>
          </cell>
          <cell r="D23">
            <v>2624389</v>
          </cell>
          <cell r="E23">
            <v>373558</v>
          </cell>
        </row>
        <row r="24">
          <cell r="C24" t="str">
            <v>030</v>
          </cell>
          <cell r="D24">
            <v>0</v>
          </cell>
          <cell r="E24">
            <v>0</v>
          </cell>
        </row>
        <row r="25">
          <cell r="C25" t="str">
            <v>040</v>
          </cell>
          <cell r="D25">
            <v>-634212</v>
          </cell>
          <cell r="E25">
            <v>0</v>
          </cell>
        </row>
        <row r="26">
          <cell r="C26" t="str">
            <v>050</v>
          </cell>
          <cell r="D26">
            <v>1990177</v>
          </cell>
          <cell r="E26">
            <v>373558</v>
          </cell>
        </row>
        <row r="28">
          <cell r="C28" t="str">
            <v>060</v>
          </cell>
          <cell r="D28">
            <v>720</v>
          </cell>
          <cell r="E28">
            <v>230</v>
          </cell>
        </row>
        <row r="29">
          <cell r="C29" t="str">
            <v>070</v>
          </cell>
          <cell r="D29">
            <v>-53948</v>
          </cell>
          <cell r="E29">
            <v>-24201</v>
          </cell>
        </row>
        <row r="30">
          <cell r="C30" t="str">
            <v>080</v>
          </cell>
          <cell r="D30">
            <v>1563</v>
          </cell>
          <cell r="E30">
            <v>89</v>
          </cell>
        </row>
        <row r="31">
          <cell r="C31" t="str">
            <v>090</v>
          </cell>
          <cell r="D31">
            <v>278416</v>
          </cell>
          <cell r="E31">
            <v>600797</v>
          </cell>
        </row>
        <row r="32">
          <cell r="C32" t="str">
            <v>100</v>
          </cell>
          <cell r="D32">
            <v>-220178</v>
          </cell>
          <cell r="E32">
            <v>-160045</v>
          </cell>
        </row>
        <row r="34">
          <cell r="C34" t="str">
            <v>143</v>
          </cell>
          <cell r="D34">
            <v>-1237</v>
          </cell>
          <cell r="E34">
            <v>-5</v>
          </cell>
        </row>
        <row r="35">
          <cell r="C35" t="str">
            <v>144</v>
          </cell>
          <cell r="D35">
            <v>-83987</v>
          </cell>
          <cell r="E35">
            <v>-56659</v>
          </cell>
        </row>
        <row r="36">
          <cell r="C36" t="str">
            <v>145</v>
          </cell>
          <cell r="D36">
            <v>-499516</v>
          </cell>
          <cell r="E36">
            <v>-225845</v>
          </cell>
        </row>
        <row r="40">
          <cell r="C40" t="str">
            <v>200</v>
          </cell>
          <cell r="D40">
            <v>105520</v>
          </cell>
          <cell r="E40">
            <v>92806</v>
          </cell>
        </row>
        <row r="41">
          <cell r="C41" t="str">
            <v>201</v>
          </cell>
          <cell r="D41">
            <v>1418.71</v>
          </cell>
          <cell r="E41">
            <v>513.07000000000005</v>
          </cell>
        </row>
        <row r="42">
          <cell r="C42" t="str">
            <v>202</v>
          </cell>
          <cell r="D42">
            <v>1418.71</v>
          </cell>
          <cell r="E42">
            <v>513.07000000000005</v>
          </cell>
        </row>
        <row r="52">
          <cell r="D52">
            <v>1911</v>
          </cell>
          <cell r="E52">
            <v>10</v>
          </cell>
          <cell r="F52">
            <v>0</v>
          </cell>
          <cell r="G52">
            <v>0</v>
          </cell>
        </row>
        <row r="53">
          <cell r="D53">
            <v>3100</v>
          </cell>
          <cell r="E53">
            <v>1813</v>
          </cell>
          <cell r="F53">
            <v>29</v>
          </cell>
          <cell r="G53">
            <v>103</v>
          </cell>
        </row>
        <row r="54">
          <cell r="D54">
            <v>0</v>
          </cell>
          <cell r="E54">
            <v>50</v>
          </cell>
          <cell r="F54">
            <v>0</v>
          </cell>
          <cell r="G54">
            <v>0</v>
          </cell>
        </row>
        <row r="55">
          <cell r="D55">
            <v>0</v>
          </cell>
          <cell r="E55">
            <v>0</v>
          </cell>
          <cell r="F55">
            <v>0</v>
          </cell>
          <cell r="G55">
            <v>0</v>
          </cell>
        </row>
        <row r="56">
          <cell r="E56">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Заголовок"/>
      <sheetName val="База"/>
      <sheetName val="КБФ"/>
      <sheetName val="КЧФ"/>
      <sheetName val="СОФ"/>
      <sheetName val="СтЭ"/>
      <sheetName val="ИнгФ"/>
      <sheetName val="ДагЭ"/>
      <sheetName val="АУ"/>
      <sheetName val="МРСК"/>
      <sheetName val="ПЗ корр план"/>
      <sheetName val="ФОТ_ТБР"/>
      <sheetName val="потоки передача"/>
      <sheetName val="2014-2012 Анализ отклонений"/>
      <sheetName val="2013 корр Анализ откл."/>
      <sheetName val="Фиксты"/>
      <sheetName val="10163"/>
      <sheetName val="Экономия"/>
      <sheetName val="Темп РОР"/>
      <sheetName val="ТБР 2010-2013"/>
      <sheetName val="EBITDA"/>
      <sheetName val="Инфа к Презе"/>
      <sheetName val="Лист1"/>
      <sheetName val="IRR"/>
      <sheetName val="сводная"/>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Лист2"/>
      <sheetName val="Лист3"/>
      <sheetName val="Лист4"/>
      <sheetName val="Лист5"/>
      <sheetName val="Лист6"/>
      <sheetName val="Лист7"/>
      <sheetName val="Лист8"/>
      <sheetName val="Лист9"/>
      <sheetName val="Сценарные условия"/>
      <sheetName val="Список ДЗО"/>
      <sheetName val="СБП_Общее"/>
      <sheetName val="СБП_Проверки"/>
      <sheetName val="СБП_ДопИнфо"/>
      <sheetName val="СБП_ОцП"/>
      <sheetName val="СБП_ИПР"/>
      <sheetName val="СБП_СметаЗатрат"/>
      <sheetName val="СБП_дляФСК_Персонал"/>
      <sheetName val="СБП_Затраты_на_персонал"/>
      <sheetName val="СБП_ОФР"/>
      <sheetName val="СБП_БДР"/>
      <sheetName val="СБП_ДохРасх_ВГО"/>
      <sheetName val="СБП_БДДС"/>
      <sheetName val="СБП_БДДС_ВГО"/>
      <sheetName val="СБП_ПрогнозныйБаланс"/>
      <sheetName val="СБП_ПрогнозныйБаланс_ВГО"/>
      <sheetName val="СБП_Списки"/>
      <sheetName val="Титул"/>
      <sheetName val="Содержание_расшир. формат"/>
      <sheetName val="Содержание_агрегир.формат"/>
      <sheetName val="t_настройки"/>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Контроль"/>
      <sheetName val="Списки"/>
      <sheetName val=""/>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G5">
            <v>2222938.4948999998</v>
          </cell>
        </row>
      </sheetData>
      <sheetData sheetId="20">
        <row r="5">
          <cell r="G5">
            <v>2222938.4948999998</v>
          </cell>
        </row>
      </sheetData>
      <sheetData sheetId="21">
        <row r="5">
          <cell r="G5">
            <v>2222938.4948999998</v>
          </cell>
        </row>
      </sheetData>
      <sheetData sheetId="22">
        <row r="5">
          <cell r="G5">
            <v>2222938.4948999998</v>
          </cell>
        </row>
      </sheetData>
      <sheetData sheetId="23">
        <row r="5">
          <cell r="G5">
            <v>2222938.4948999998</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G5">
            <v>2222938.4948999998</v>
          </cell>
        </row>
      </sheetData>
      <sheetData sheetId="39">
        <row r="5">
          <cell r="G5">
            <v>2222938.4948999998</v>
          </cell>
        </row>
      </sheetData>
      <sheetData sheetId="40" refreshError="1"/>
      <sheetData sheetId="41" refreshError="1"/>
      <sheetData sheetId="42">
        <row r="5">
          <cell r="G5">
            <v>2222938.4948999998</v>
          </cell>
        </row>
      </sheetData>
      <sheetData sheetId="43">
        <row r="5">
          <cell r="G5">
            <v>2222938.4948999998</v>
          </cell>
        </row>
      </sheetData>
      <sheetData sheetId="44">
        <row r="5">
          <cell r="G5">
            <v>2222938.4948999998</v>
          </cell>
        </row>
      </sheetData>
      <sheetData sheetId="45">
        <row r="5">
          <cell r="G5">
            <v>2222938.4948999998</v>
          </cell>
        </row>
      </sheetData>
      <sheetData sheetId="46">
        <row r="5">
          <cell r="G5">
            <v>2222938.4948999998</v>
          </cell>
        </row>
      </sheetData>
      <sheetData sheetId="47">
        <row r="5">
          <cell r="G5">
            <v>2222938.4948999998</v>
          </cell>
        </row>
      </sheetData>
      <sheetData sheetId="48">
        <row r="5">
          <cell r="G5">
            <v>2222938.4948999998</v>
          </cell>
        </row>
      </sheetData>
      <sheetData sheetId="49">
        <row r="5">
          <cell r="G5">
            <v>2222938.4948999998</v>
          </cell>
        </row>
      </sheetData>
      <sheetData sheetId="50">
        <row r="5">
          <cell r="G5">
            <v>2222938.4948999998</v>
          </cell>
        </row>
      </sheetData>
      <sheetData sheetId="51">
        <row r="5">
          <cell r="G5">
            <v>2222938.4948999998</v>
          </cell>
        </row>
      </sheetData>
      <sheetData sheetId="52">
        <row r="5">
          <cell r="G5">
            <v>2222938.4948999998</v>
          </cell>
        </row>
      </sheetData>
      <sheetData sheetId="53">
        <row r="5">
          <cell r="G5">
            <v>2222938.4948999998</v>
          </cell>
        </row>
      </sheetData>
      <sheetData sheetId="54">
        <row r="5">
          <cell r="G5">
            <v>2222938.4948999998</v>
          </cell>
        </row>
      </sheetData>
      <sheetData sheetId="55">
        <row r="5">
          <cell r="G5">
            <v>2222938.4948999998</v>
          </cell>
        </row>
      </sheetData>
      <sheetData sheetId="56">
        <row r="5">
          <cell r="G5">
            <v>2222938.4948999998</v>
          </cell>
        </row>
      </sheetData>
      <sheetData sheetId="57">
        <row r="5">
          <cell r="G5">
            <v>2222938.4948999998</v>
          </cell>
        </row>
      </sheetData>
      <sheetData sheetId="58" refreshError="1"/>
      <sheetData sheetId="59">
        <row r="5">
          <cell r="G5">
            <v>2222938.4948999998</v>
          </cell>
        </row>
      </sheetData>
      <sheetData sheetId="60">
        <row r="5">
          <cell r="G5">
            <v>2222938.4948999998</v>
          </cell>
        </row>
      </sheetData>
      <sheetData sheetId="61">
        <row r="5">
          <cell r="G5">
            <v>2222938.4948999998</v>
          </cell>
        </row>
      </sheetData>
      <sheetData sheetId="62">
        <row r="5">
          <cell r="G5">
            <v>2222938.4948999998</v>
          </cell>
        </row>
      </sheetData>
      <sheetData sheetId="63">
        <row r="5">
          <cell r="G5">
            <v>2222938.4948999998</v>
          </cell>
        </row>
      </sheetData>
      <sheetData sheetId="64">
        <row r="5">
          <cell r="G5">
            <v>2222938.4948999998</v>
          </cell>
        </row>
      </sheetData>
      <sheetData sheetId="65">
        <row r="5">
          <cell r="G5">
            <v>2222938.4948999998</v>
          </cell>
        </row>
      </sheetData>
      <sheetData sheetId="66">
        <row r="5">
          <cell r="G5">
            <v>2222938.4948999998</v>
          </cell>
        </row>
      </sheetData>
      <sheetData sheetId="67">
        <row r="5">
          <cell r="G5">
            <v>2222938.4948999998</v>
          </cell>
        </row>
      </sheetData>
      <sheetData sheetId="68"/>
      <sheetData sheetId="69">
        <row r="13">
          <cell r="G13">
            <v>2101537.73</v>
          </cell>
        </row>
      </sheetData>
      <sheetData sheetId="70">
        <row r="5">
          <cell r="G5">
            <v>2222938.4948999998</v>
          </cell>
        </row>
      </sheetData>
      <sheetData sheetId="71">
        <row r="5">
          <cell r="G5">
            <v>2222938.4948999998</v>
          </cell>
        </row>
      </sheetData>
      <sheetData sheetId="72">
        <row r="5">
          <cell r="G5">
            <v>2222938.4948999998</v>
          </cell>
        </row>
      </sheetData>
      <sheetData sheetId="73">
        <row r="5">
          <cell r="G5">
            <v>2222938.4948999998</v>
          </cell>
        </row>
      </sheetData>
      <sheetData sheetId="74">
        <row r="5">
          <cell r="G5">
            <v>2222938.4948999998</v>
          </cell>
        </row>
      </sheetData>
      <sheetData sheetId="75">
        <row r="5">
          <cell r="G5">
            <v>2222938.4948999998</v>
          </cell>
        </row>
      </sheetData>
      <sheetData sheetId="76">
        <row r="5">
          <cell r="G5">
            <v>2222938.4948999998</v>
          </cell>
        </row>
      </sheetData>
      <sheetData sheetId="77">
        <row r="5">
          <cell r="G5">
            <v>2222938.4948999998</v>
          </cell>
        </row>
      </sheetData>
      <sheetData sheetId="78">
        <row r="5">
          <cell r="G5">
            <v>2222938.4948999998</v>
          </cell>
        </row>
      </sheetData>
      <sheetData sheetId="79">
        <row r="5">
          <cell r="G5">
            <v>2222938.4948999998</v>
          </cell>
        </row>
      </sheetData>
      <sheetData sheetId="80">
        <row r="5">
          <cell r="G5">
            <v>2222938.4948999998</v>
          </cell>
        </row>
      </sheetData>
      <sheetData sheetId="81">
        <row r="5">
          <cell r="G5">
            <v>2222938.4948999998</v>
          </cell>
        </row>
      </sheetData>
      <sheetData sheetId="82">
        <row r="5">
          <cell r="G5">
            <v>2222938.4948999998</v>
          </cell>
        </row>
      </sheetData>
      <sheetData sheetId="83">
        <row r="5">
          <cell r="G5">
            <v>2222938.4948999998</v>
          </cell>
        </row>
      </sheetData>
      <sheetData sheetId="84">
        <row r="5">
          <cell r="G5">
            <v>2222938.4948999998</v>
          </cell>
        </row>
      </sheetData>
      <sheetData sheetId="85">
        <row r="5">
          <cell r="G5">
            <v>2222938.4948999998</v>
          </cell>
        </row>
      </sheetData>
      <sheetData sheetId="86">
        <row r="5">
          <cell r="G5">
            <v>2222938.4948999998</v>
          </cell>
        </row>
      </sheetData>
      <sheetData sheetId="87">
        <row r="5">
          <cell r="G5">
            <v>2222938.4948999998</v>
          </cell>
        </row>
      </sheetData>
      <sheetData sheetId="88">
        <row r="5">
          <cell r="G5">
            <v>2222938.4948999998</v>
          </cell>
        </row>
      </sheetData>
      <sheetData sheetId="89">
        <row r="5">
          <cell r="G5">
            <v>2222938.4948999998</v>
          </cell>
        </row>
      </sheetData>
      <sheetData sheetId="90">
        <row r="5">
          <cell r="G5">
            <v>2222938.4948999998</v>
          </cell>
        </row>
      </sheetData>
      <sheetData sheetId="91">
        <row r="5">
          <cell r="G5">
            <v>2222938.4948999998</v>
          </cell>
        </row>
      </sheetData>
      <sheetData sheetId="92">
        <row r="5">
          <cell r="G5">
            <v>2222938.4948999998</v>
          </cell>
        </row>
      </sheetData>
      <sheetData sheetId="93">
        <row r="5">
          <cell r="G5">
            <v>2222938.4948999998</v>
          </cell>
        </row>
      </sheetData>
      <sheetData sheetId="94"/>
      <sheetData sheetId="95"/>
      <sheetData sheetId="96"/>
      <sheetData sheetId="97">
        <row r="13">
          <cell r="G13">
            <v>2101537.73</v>
          </cell>
        </row>
      </sheetData>
      <sheetData sheetId="98">
        <row r="5">
          <cell r="G5">
            <v>2222938.4948999998</v>
          </cell>
        </row>
      </sheetData>
      <sheetData sheetId="99">
        <row r="5">
          <cell r="G5">
            <v>2222938.4948999998</v>
          </cell>
        </row>
      </sheetData>
      <sheetData sheetId="100"/>
      <sheetData sheetId="101" refreshError="1"/>
      <sheetData sheetId="10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RAB_МСК_от 16.11.2010"/>
      <sheetName val="TDSheet"/>
      <sheetName val="Свод"/>
      <sheetName val="Регионы"/>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ЭТЛ"/>
      <sheetName val="Добло"/>
      <sheetName val="TEHSHEET"/>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Форма 4"/>
      <sheetName val="Лист1"/>
      <sheetName val="Лист2"/>
      <sheetName val="Лист3"/>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M12">
            <v>107.86400000000003</v>
          </cell>
          <cell r="N12">
            <v>148.36000000000001</v>
          </cell>
          <cell r="R12">
            <v>180.5</v>
          </cell>
          <cell r="S12">
            <v>60.048000000000002</v>
          </cell>
          <cell r="W12">
            <v>106.791</v>
          </cell>
          <cell r="X12">
            <v>148.36000000000001</v>
          </cell>
          <cell r="AB12">
            <v>107.19300000000004</v>
          </cell>
          <cell r="AC12">
            <v>131.66399999999999</v>
          </cell>
        </row>
        <row r="13">
          <cell r="N13">
            <v>97.002000000000038</v>
          </cell>
          <cell r="S13">
            <v>145.89400000000001</v>
          </cell>
          <cell r="X13">
            <v>75.506999999999991</v>
          </cell>
          <cell r="AC13">
            <v>88.697000000000031</v>
          </cell>
        </row>
        <row r="14">
          <cell r="O14">
            <v>190.74400000000006</v>
          </cell>
          <cell r="T14">
            <v>117.008</v>
          </cell>
          <cell r="Y14">
            <v>140.79300000000003</v>
          </cell>
          <cell r="AD14">
            <v>138.96000000000004</v>
          </cell>
        </row>
        <row r="16">
          <cell r="L16">
            <v>498.05200000000002</v>
          </cell>
          <cell r="M16">
            <v>15.558999999999999</v>
          </cell>
          <cell r="Q16">
            <v>494.99</v>
          </cell>
          <cell r="R16">
            <v>15.5</v>
          </cell>
          <cell r="V16">
            <v>490.4</v>
          </cell>
          <cell r="W16">
            <v>15.558999999999999</v>
          </cell>
          <cell r="AA16">
            <v>486.22300000000001</v>
          </cell>
          <cell r="AB16">
            <v>15.08</v>
          </cell>
        </row>
        <row r="22">
          <cell r="G22">
            <v>199.18299999999999</v>
          </cell>
          <cell r="H22">
            <v>3.0459999999999998</v>
          </cell>
          <cell r="I22">
            <v>37.648000000000003</v>
          </cell>
          <cell r="J22">
            <v>217.88</v>
          </cell>
          <cell r="L22">
            <v>199.6</v>
          </cell>
          <cell r="M22">
            <v>17.5</v>
          </cell>
          <cell r="N22">
            <v>31</v>
          </cell>
          <cell r="O22">
            <v>120.37900000000006</v>
          </cell>
          <cell r="Q22">
            <v>230.893</v>
          </cell>
          <cell r="R22">
            <v>41.06</v>
          </cell>
          <cell r="S22">
            <v>70.461999999999989</v>
          </cell>
          <cell r="T22">
            <v>101.79300000000001</v>
          </cell>
          <cell r="V22">
            <v>211.7</v>
          </cell>
          <cell r="W22">
            <v>37.799999999999997</v>
          </cell>
          <cell r="X22">
            <v>64.599999999999994</v>
          </cell>
          <cell r="Y22">
            <v>68.299000000000035</v>
          </cell>
          <cell r="AA22">
            <v>220.67099999999999</v>
          </cell>
          <cell r="AB22">
            <v>24.190999999999999</v>
          </cell>
          <cell r="AC22">
            <v>60.997999999999998</v>
          </cell>
          <cell r="AD22">
            <v>126.642</v>
          </cell>
        </row>
      </sheetData>
      <sheetData sheetId="5">
        <row r="12">
          <cell r="H12">
            <v>124.88</v>
          </cell>
        </row>
      </sheetData>
      <sheetData sheetId="6" refreshError="1"/>
      <sheetData sheetId="7" refreshError="1"/>
      <sheetData sheetId="8" refreshError="1">
        <row r="7">
          <cell r="G7">
            <v>884</v>
          </cell>
        </row>
        <row r="10">
          <cell r="G10">
            <v>1760</v>
          </cell>
          <cell r="H10">
            <v>2010</v>
          </cell>
          <cell r="I10">
            <v>1910</v>
          </cell>
          <cell r="J10">
            <v>2242</v>
          </cell>
          <cell r="K10">
            <v>2220</v>
          </cell>
        </row>
        <row r="11">
          <cell r="G11">
            <v>1</v>
          </cell>
          <cell r="H11">
            <v>1</v>
          </cell>
          <cell r="I11">
            <v>1</v>
          </cell>
          <cell r="J11">
            <v>1</v>
          </cell>
          <cell r="K11">
            <v>1</v>
          </cell>
        </row>
        <row r="12">
          <cell r="G12">
            <v>1760</v>
          </cell>
          <cell r="H12">
            <v>2010</v>
          </cell>
          <cell r="I12">
            <v>1910</v>
          </cell>
          <cell r="J12">
            <v>2242</v>
          </cell>
          <cell r="K12">
            <v>2220</v>
          </cell>
        </row>
        <row r="14">
          <cell r="G14">
            <v>1.6240000000000001</v>
          </cell>
          <cell r="H14">
            <v>1.77</v>
          </cell>
          <cell r="I14">
            <v>1.92056</v>
          </cell>
          <cell r="J14">
            <v>1.9211</v>
          </cell>
          <cell r="K14">
            <v>1.8364916044776123</v>
          </cell>
        </row>
        <row r="17">
          <cell r="G17">
            <v>3</v>
          </cell>
          <cell r="H17">
            <v>2.7</v>
          </cell>
          <cell r="I17">
            <v>1.6</v>
          </cell>
          <cell r="J17">
            <v>1.627</v>
          </cell>
          <cell r="K17">
            <v>1.6686937999730731</v>
          </cell>
        </row>
        <row r="20">
          <cell r="G20">
            <v>41.5</v>
          </cell>
          <cell r="H20">
            <v>19.457999999999998</v>
          </cell>
          <cell r="I20">
            <v>39</v>
          </cell>
          <cell r="J20">
            <v>25.7</v>
          </cell>
          <cell r="K20">
            <v>47</v>
          </cell>
        </row>
        <row r="23">
          <cell r="G23">
            <v>10</v>
          </cell>
          <cell r="H23">
            <v>9.5</v>
          </cell>
          <cell r="I23">
            <v>10</v>
          </cell>
          <cell r="J23">
            <v>10</v>
          </cell>
          <cell r="K23">
            <v>9.8062416394793939</v>
          </cell>
        </row>
        <row r="26">
          <cell r="G26">
            <v>621</v>
          </cell>
          <cell r="I26">
            <v>621</v>
          </cell>
        </row>
        <row r="29">
          <cell r="G29">
            <v>9.61</v>
          </cell>
          <cell r="H29">
            <v>8</v>
          </cell>
          <cell r="I29">
            <v>10</v>
          </cell>
          <cell r="J29">
            <v>10.000999999999999</v>
          </cell>
          <cell r="K29">
            <v>10.101311439854733</v>
          </cell>
        </row>
        <row r="33">
          <cell r="G33">
            <v>316</v>
          </cell>
          <cell r="H33">
            <v>255</v>
          </cell>
          <cell r="I33">
            <v>258</v>
          </cell>
        </row>
        <row r="34">
          <cell r="G34">
            <v>10256.450000000001</v>
          </cell>
          <cell r="H34">
            <v>49314</v>
          </cell>
          <cell r="I34">
            <v>15611.26</v>
          </cell>
        </row>
        <row r="39">
          <cell r="G39">
            <v>3462</v>
          </cell>
          <cell r="H39">
            <v>3140</v>
          </cell>
          <cell r="I39">
            <v>4568</v>
          </cell>
        </row>
        <row r="40">
          <cell r="G40">
            <v>4360.45</v>
          </cell>
          <cell r="H40">
            <v>44053</v>
          </cell>
          <cell r="I40">
            <v>7808.26</v>
          </cell>
        </row>
      </sheetData>
      <sheetData sheetId="9">
        <row r="7">
          <cell r="G7">
            <v>884</v>
          </cell>
        </row>
      </sheetData>
      <sheetData sheetId="10" refreshError="1"/>
      <sheetData sheetId="11" refreshError="1">
        <row r="6">
          <cell r="F6">
            <v>17217</v>
          </cell>
        </row>
        <row r="12">
          <cell r="F12">
            <v>25985</v>
          </cell>
          <cell r="I12">
            <v>4227</v>
          </cell>
          <cell r="J12">
            <v>18903</v>
          </cell>
        </row>
        <row r="13">
          <cell r="F13">
            <v>11964</v>
          </cell>
          <cell r="G13">
            <v>51869</v>
          </cell>
          <cell r="H13">
            <v>51739</v>
          </cell>
          <cell r="I13">
            <v>95510</v>
          </cell>
          <cell r="J13">
            <v>11166</v>
          </cell>
        </row>
        <row r="14">
          <cell r="F14">
            <v>23686</v>
          </cell>
          <cell r="J14">
            <v>22688</v>
          </cell>
        </row>
        <row r="15">
          <cell r="F15">
            <v>2539</v>
          </cell>
          <cell r="G15">
            <v>58468</v>
          </cell>
          <cell r="H15">
            <v>54192</v>
          </cell>
          <cell r="I15">
            <v>53447</v>
          </cell>
          <cell r="J15">
            <v>4957</v>
          </cell>
        </row>
        <row r="17">
          <cell r="F17">
            <v>35548</v>
          </cell>
          <cell r="G17">
            <v>35840</v>
          </cell>
          <cell r="H17">
            <v>43900</v>
          </cell>
          <cell r="I17">
            <v>46028</v>
          </cell>
          <cell r="J17">
            <v>46646</v>
          </cell>
        </row>
        <row r="18">
          <cell r="G18">
            <v>370</v>
          </cell>
          <cell r="H18">
            <v>370</v>
          </cell>
        </row>
        <row r="19">
          <cell r="F19">
            <v>13902</v>
          </cell>
          <cell r="G19">
            <v>17411</v>
          </cell>
          <cell r="H19">
            <v>18800</v>
          </cell>
          <cell r="I19">
            <v>21403</v>
          </cell>
          <cell r="J19">
            <v>21987</v>
          </cell>
        </row>
        <row r="22">
          <cell r="F22">
            <v>0</v>
          </cell>
          <cell r="G22">
            <v>0</v>
          </cell>
          <cell r="I22">
            <v>602</v>
          </cell>
        </row>
        <row r="24">
          <cell r="F24">
            <v>35</v>
          </cell>
          <cell r="G24">
            <v>14</v>
          </cell>
          <cell r="H24">
            <v>34</v>
          </cell>
          <cell r="I24">
            <v>0</v>
          </cell>
          <cell r="J24">
            <v>34</v>
          </cell>
        </row>
        <row r="28">
          <cell r="B28" t="str">
            <v>Налог на землю</v>
          </cell>
          <cell r="F28">
            <v>3776</v>
          </cell>
          <cell r="G28">
            <v>1372</v>
          </cell>
          <cell r="H28">
            <v>1610</v>
          </cell>
          <cell r="I28">
            <v>189</v>
          </cell>
          <cell r="J28">
            <v>396</v>
          </cell>
        </row>
        <row r="29">
          <cell r="B29" t="str">
            <v>Налог с владенльцев транспортных средств</v>
          </cell>
          <cell r="F29">
            <v>289</v>
          </cell>
          <cell r="G29">
            <v>263</v>
          </cell>
          <cell r="H29">
            <v>316</v>
          </cell>
          <cell r="I29">
            <v>255</v>
          </cell>
          <cell r="J29">
            <v>258</v>
          </cell>
        </row>
        <row r="30">
          <cell r="B30" t="str">
            <v>средства по обязат.страхов.гражд.ответст.влад.странс.ср-в</v>
          </cell>
          <cell r="F30">
            <v>520</v>
          </cell>
          <cell r="G30">
            <v>220</v>
          </cell>
          <cell r="H30">
            <v>621</v>
          </cell>
          <cell r="I30">
            <v>0</v>
          </cell>
          <cell r="J30">
            <v>621</v>
          </cell>
        </row>
        <row r="32">
          <cell r="F32">
            <v>29639.27</v>
          </cell>
          <cell r="G32">
            <v>32209</v>
          </cell>
          <cell r="H32">
            <v>63990</v>
          </cell>
          <cell r="I32">
            <v>88564.044532580825</v>
          </cell>
          <cell r="J32">
            <v>71992.501444986789</v>
          </cell>
        </row>
        <row r="34">
          <cell r="B34" t="str">
            <v>Арнедная плата</v>
          </cell>
          <cell r="J34">
            <v>3235</v>
          </cell>
        </row>
        <row r="35">
          <cell r="B35" t="str">
            <v>услуги сторонних организаций</v>
          </cell>
          <cell r="C35" t="str">
            <v>L14</v>
          </cell>
          <cell r="E35" t="str">
            <v>Услуги ФСК</v>
          </cell>
          <cell r="F35">
            <v>15689</v>
          </cell>
          <cell r="G35">
            <v>4284</v>
          </cell>
          <cell r="H35">
            <v>4156</v>
          </cell>
          <cell r="I35">
            <v>6853</v>
          </cell>
          <cell r="J35">
            <v>3832</v>
          </cell>
        </row>
        <row r="36">
          <cell r="B36" t="str">
            <v>налог на имущество</v>
          </cell>
          <cell r="I36">
            <v>1206</v>
          </cell>
          <cell r="J36">
            <v>1538</v>
          </cell>
        </row>
        <row r="37">
          <cell r="B37" t="str">
            <v>прочие расходы</v>
          </cell>
          <cell r="F37">
            <v>13950.27</v>
          </cell>
          <cell r="G37">
            <v>27925</v>
          </cell>
          <cell r="H37">
            <v>59834</v>
          </cell>
          <cell r="I37">
            <v>80505.044532580825</v>
          </cell>
          <cell r="J37">
            <v>63387.501444986789</v>
          </cell>
        </row>
        <row r="42">
          <cell r="H42">
            <v>13310.153918560907</v>
          </cell>
          <cell r="I42">
            <v>10816.943268902191</v>
          </cell>
          <cell r="J42">
            <v>10288.562129765371</v>
          </cell>
        </row>
        <row r="43">
          <cell r="H43">
            <v>11848.926791537806</v>
          </cell>
          <cell r="I43">
            <v>9629.4280055400977</v>
          </cell>
          <cell r="J43">
            <v>10468.669280984604</v>
          </cell>
        </row>
        <row r="44">
          <cell r="H44">
            <v>26022.106076710166</v>
          </cell>
          <cell r="I44">
            <v>21147.737801634856</v>
          </cell>
          <cell r="J44">
            <v>29420.866092930712</v>
          </cell>
        </row>
        <row r="45">
          <cell r="H45">
            <v>7382.8132131911252</v>
          </cell>
          <cell r="I45">
            <v>5999.8909239228606</v>
          </cell>
          <cell r="J45">
            <v>7580.9024963193133</v>
          </cell>
        </row>
        <row r="46">
          <cell r="F46">
            <v>610</v>
          </cell>
          <cell r="G46">
            <v>0</v>
          </cell>
          <cell r="H46">
            <v>297</v>
          </cell>
          <cell r="I46">
            <v>0</v>
          </cell>
          <cell r="J46">
            <v>2090</v>
          </cell>
        </row>
        <row r="47">
          <cell r="F47">
            <v>4633</v>
          </cell>
          <cell r="G47">
            <v>0</v>
          </cell>
          <cell r="H47">
            <v>0</v>
          </cell>
          <cell r="I47">
            <v>0</v>
          </cell>
          <cell r="J47">
            <v>4128</v>
          </cell>
        </row>
        <row r="54">
          <cell r="F54">
            <v>457.75699999999995</v>
          </cell>
          <cell r="G54">
            <v>368.47900000000004</v>
          </cell>
          <cell r="H54">
            <v>444.20799999999997</v>
          </cell>
          <cell r="I54">
            <v>382.39900000000006</v>
          </cell>
          <cell r="J54">
            <v>432.50200000000001</v>
          </cell>
        </row>
      </sheetData>
      <sheetData sheetId="12" refreshError="1"/>
      <sheetData sheetId="13">
        <row r="6">
          <cell r="F6">
            <v>17217</v>
          </cell>
        </row>
      </sheetData>
      <sheetData sheetId="14" refreshError="1"/>
      <sheetData sheetId="15">
        <row r="10">
          <cell r="E10">
            <v>0</v>
          </cell>
        </row>
      </sheetData>
      <sheetData sheetId="16">
        <row r="10">
          <cell r="E10">
            <v>0</v>
          </cell>
        </row>
      </sheetData>
      <sheetData sheetId="17" refreshError="1"/>
      <sheetData sheetId="18">
        <row r="4">
          <cell r="K4" t="str">
            <v>БП №1</v>
          </cell>
        </row>
      </sheetData>
      <sheetData sheetId="19">
        <row r="4">
          <cell r="K4" t="str">
            <v>БП №1</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ow r="10">
          <cell r="B10">
            <v>0</v>
          </cell>
        </row>
      </sheetData>
      <sheetData sheetId="45">
        <row r="11">
          <cell r="L11">
            <v>14851</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10">
          <cell r="B10">
            <v>0</v>
          </cell>
        </row>
      </sheetData>
      <sheetData sheetId="65">
        <row r="11">
          <cell r="L11">
            <v>14851</v>
          </cell>
        </row>
      </sheetData>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sheetData sheetId="105"/>
      <sheetData sheetId="10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Свод"/>
      <sheetName val="перекрестка"/>
      <sheetName val="18.2"/>
      <sheetName val="21.3"/>
      <sheetName val="2.3"/>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Регионы"/>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&lt;Учебное заведение 1&gt;</v>
          </cell>
          <cell r="E8">
            <v>0</v>
          </cell>
          <cell r="F8">
            <v>0</v>
          </cell>
          <cell r="G8">
            <v>0</v>
          </cell>
          <cell r="H8">
            <v>0</v>
          </cell>
          <cell r="I8">
            <v>0</v>
          </cell>
          <cell r="J8">
            <v>0</v>
          </cell>
          <cell r="K8">
            <v>0</v>
          </cell>
          <cell r="L8">
            <v>0</v>
          </cell>
          <cell r="M8">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2">
          <cell r="A12" t="str">
            <v>договор № ___ от ____</v>
          </cell>
          <cell r="B12" t="str">
            <v>тыс.руб.</v>
          </cell>
          <cell r="C12" t="str">
            <v>2</v>
          </cell>
          <cell r="D12" t="str">
            <v>&lt;Учебное заведение 2&gt;</v>
          </cell>
          <cell r="I12">
            <v>0</v>
          </cell>
          <cell r="J12">
            <v>0</v>
          </cell>
          <cell r="K12">
            <v>0</v>
          </cell>
          <cell r="L12">
            <v>0</v>
          </cell>
          <cell r="M12">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6">
          <cell r="A16" t="str">
            <v>договор № ___ от ____</v>
          </cell>
          <cell r="B16" t="str">
            <v>тыс.руб.</v>
          </cell>
          <cell r="C16" t="str">
            <v>2</v>
          </cell>
          <cell r="D16" t="str">
            <v>&lt;Учебное заведение 3&gt;</v>
          </cell>
          <cell r="I16">
            <v>0</v>
          </cell>
          <cell r="J16">
            <v>0</v>
          </cell>
          <cell r="K16">
            <v>0</v>
          </cell>
          <cell r="L16">
            <v>0</v>
          </cell>
          <cell r="M16">
            <v>0</v>
          </cell>
        </row>
        <row r="20">
          <cell r="A20" t="str">
            <v>договор № ___ от ____</v>
          </cell>
        </row>
        <row r="24">
          <cell r="A24" t="str">
            <v>договор № ___ от ____</v>
          </cell>
        </row>
        <row r="28">
          <cell r="A28" t="str">
            <v>договор № ___ от ____</v>
          </cell>
        </row>
        <row r="32">
          <cell r="A32" t="str">
            <v>договор № ___ от ____</v>
          </cell>
        </row>
        <row r="36">
          <cell r="A36" t="str">
            <v>договор № ___ от ____</v>
          </cell>
        </row>
        <row r="40">
          <cell r="A40" t="str">
            <v>договор № ___ от ____</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6">
          <cell r="A56" t="str">
            <v>договор № ___ от ____</v>
          </cell>
        </row>
        <row r="60">
          <cell r="A60" t="str">
            <v>договор № ___ от ____</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8">
          <cell r="A68" t="str">
            <v>договор № ___ от ____</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шаблон для R3"/>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Форма 20 (1)"/>
      <sheetName val="Форма 20 (2)"/>
      <sheetName val="Форма 20 (3)"/>
      <sheetName val="Форма 20 (4)"/>
      <sheetName val="Форма 20 (5)"/>
      <sheetName val="перекрестка"/>
      <sheetName val="16"/>
      <sheetName val="18.2"/>
      <sheetName val="4"/>
      <sheetName val="6"/>
      <sheetName val="15"/>
      <sheetName val="17.1"/>
      <sheetName val="2.3"/>
      <sheetName val="ЭСО"/>
      <sheetName val="сбыт"/>
      <sheetName val="Ген. не уч. ОРЭМ"/>
      <sheetName val="сети"/>
      <sheetName val="21.3"/>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_x0018_O_x0000__x0000__x0000_"/>
      <sheetName val=""/>
      <sheetName val="Электроэн 4кв"/>
      <sheetName val="Вода 4кв"/>
      <sheetName val="Тепло 4кв"/>
      <sheetName val="ДПН внутр"/>
      <sheetName val="ДПН АРМ"/>
      <sheetName val="Contro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s>
    <sheetDataSet>
      <sheetData sheetId="0" refreshError="1"/>
      <sheetData sheetId="1" refreshError="1"/>
      <sheetData sheetId="2" refreshError="1"/>
      <sheetData sheetId="3" refreshError="1"/>
      <sheetData sheetId="4" refreshError="1">
        <row r="2">
          <cell r="A2" t="str">
            <v>ТЭС-1</v>
          </cell>
        </row>
        <row r="4">
          <cell r="E4" t="str">
            <v>ТЭС-1</v>
          </cell>
          <cell r="G4" t="str">
            <v>ТЭС-2</v>
          </cell>
          <cell r="J4" t="str">
            <v>ГЭС-1</v>
          </cell>
          <cell r="L4" t="str">
            <v>ГЭС-2</v>
          </cell>
        </row>
        <row r="8">
          <cell r="J8">
            <v>0</v>
          </cell>
          <cell r="K8">
            <v>0</v>
          </cell>
          <cell r="L8">
            <v>0</v>
          </cell>
        </row>
        <row r="9">
          <cell r="J9">
            <v>0</v>
          </cell>
          <cell r="K9">
            <v>0</v>
          </cell>
          <cell r="L9">
            <v>0</v>
          </cell>
        </row>
        <row r="10">
          <cell r="J10">
            <v>0</v>
          </cell>
          <cell r="K10">
            <v>0</v>
          </cell>
          <cell r="L10">
            <v>0</v>
          </cell>
        </row>
        <row r="11">
          <cell r="J11">
            <v>0</v>
          </cell>
          <cell r="K11">
            <v>0</v>
          </cell>
          <cell r="L11">
            <v>0</v>
          </cell>
        </row>
        <row r="13">
          <cell r="E13">
            <v>0</v>
          </cell>
          <cell r="F13">
            <v>0</v>
          </cell>
          <cell r="G13">
            <v>0</v>
          </cell>
          <cell r="H13">
            <v>0</v>
          </cell>
          <cell r="J13">
            <v>0</v>
          </cell>
          <cell r="K13">
            <v>0</v>
          </cell>
          <cell r="L13">
            <v>0</v>
          </cell>
        </row>
        <row r="16">
          <cell r="E16">
            <v>0</v>
          </cell>
          <cell r="F16">
            <v>0</v>
          </cell>
          <cell r="G16">
            <v>0</v>
          </cell>
          <cell r="H16">
            <v>0</v>
          </cell>
          <cell r="J16">
            <v>0</v>
          </cell>
          <cell r="K16">
            <v>0</v>
          </cell>
          <cell r="L16">
            <v>0</v>
          </cell>
        </row>
        <row r="19">
          <cell r="K19" t="e">
            <v>#NAME?</v>
          </cell>
          <cell r="L19" t="e">
            <v>#NAME?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ow r="2">
          <cell r="A2">
            <v>0</v>
          </cell>
        </row>
      </sheetData>
      <sheetData sheetId="273"/>
      <sheetData sheetId="274"/>
      <sheetData sheetId="275"/>
      <sheetData sheetId="276"/>
      <sheetData sheetId="277">
        <row r="2">
          <cell r="A2">
            <v>0</v>
          </cell>
        </row>
      </sheetData>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зЭ"/>
    </sheetNames>
    <sheetDataSet>
      <sheetData sheetId="0">
        <row r="19">
          <cell r="D19">
            <v>6611295.6600000001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info@ke.mrsks.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E22" sqref="E22"/>
    </sheetView>
  </sheetViews>
  <sheetFormatPr defaultRowHeight="12.75"/>
  <cols>
    <col min="1" max="1" width="24.85546875" customWidth="1"/>
    <col min="2" max="2" width="18.140625" customWidth="1"/>
    <col min="3" max="3" width="16.28515625" customWidth="1"/>
    <col min="4" max="4" width="34.140625" customWidth="1"/>
  </cols>
  <sheetData>
    <row r="1" spans="1:4">
      <c r="A1" s="9"/>
      <c r="D1" s="10" t="s">
        <v>63</v>
      </c>
    </row>
    <row r="2" spans="1:4" ht="38.25">
      <c r="A2" s="9"/>
      <c r="D2" s="11" t="s">
        <v>64</v>
      </c>
    </row>
    <row r="3" spans="1:4">
      <c r="A3" s="12"/>
      <c r="D3" s="13" t="s">
        <v>65</v>
      </c>
    </row>
    <row r="4" spans="1:4">
      <c r="A4" s="12"/>
      <c r="D4" s="13" t="s">
        <v>66</v>
      </c>
    </row>
    <row r="5" spans="1:4" ht="60.75" customHeight="1">
      <c r="A5" s="14"/>
    </row>
    <row r="6" spans="1:4" ht="21" customHeight="1">
      <c r="A6" s="158" t="s">
        <v>67</v>
      </c>
      <c r="B6" s="158"/>
      <c r="C6" s="158"/>
      <c r="D6" s="158"/>
    </row>
    <row r="7" spans="1:4" ht="36.75" customHeight="1">
      <c r="A7" s="159" t="s">
        <v>68</v>
      </c>
      <c r="B7" s="159"/>
      <c r="C7" s="159"/>
      <c r="D7" s="159"/>
    </row>
    <row r="8" spans="1:4" ht="16.5">
      <c r="A8" s="15"/>
      <c r="B8" s="160" t="s">
        <v>318</v>
      </c>
      <c r="C8" s="160"/>
      <c r="D8" s="15" t="s">
        <v>319</v>
      </c>
    </row>
    <row r="9" spans="1:4" ht="13.5" customHeight="1">
      <c r="A9" s="16"/>
      <c r="B9" s="161" t="s">
        <v>69</v>
      </c>
      <c r="C9" s="161"/>
    </row>
    <row r="10" spans="1:4" ht="37.5" customHeight="1">
      <c r="A10" s="162" t="s">
        <v>276</v>
      </c>
      <c r="B10" s="162"/>
      <c r="C10" s="162"/>
      <c r="D10" s="162"/>
    </row>
    <row r="11" spans="1:4">
      <c r="A11" s="163" t="s">
        <v>70</v>
      </c>
      <c r="B11" s="163"/>
      <c r="C11" s="163"/>
      <c r="D11" s="163"/>
    </row>
    <row r="12" spans="1:4" ht="15.75">
      <c r="A12" s="157" t="s">
        <v>275</v>
      </c>
      <c r="B12" s="157"/>
      <c r="C12" s="157"/>
      <c r="D12" s="157"/>
    </row>
    <row r="13" spans="1:4">
      <c r="A13" s="17"/>
    </row>
    <row r="14" spans="1:4" ht="15.75">
      <c r="A14" s="18"/>
    </row>
  </sheetData>
  <mergeCells count="7">
    <mergeCell ref="A12:D12"/>
    <mergeCell ref="A6:D6"/>
    <mergeCell ref="A7:D7"/>
    <mergeCell ref="B8:C8"/>
    <mergeCell ref="B9:C9"/>
    <mergeCell ref="A10:D10"/>
    <mergeCell ref="A11:D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zoomScaleNormal="100" workbookViewId="0">
      <selection activeCell="D19" sqref="D19"/>
    </sheetView>
  </sheetViews>
  <sheetFormatPr defaultRowHeight="12.75"/>
  <cols>
    <col min="1" max="1" width="29.7109375" customWidth="1"/>
    <col min="2" max="2" width="32.28515625" customWidth="1"/>
    <col min="3" max="3" width="56" customWidth="1"/>
  </cols>
  <sheetData>
    <row r="1" spans="1:3" ht="52.5" customHeight="1">
      <c r="C1" s="30" t="s">
        <v>133</v>
      </c>
    </row>
    <row r="2" spans="1:3" ht="28.5" customHeight="1">
      <c r="C2" s="28"/>
    </row>
    <row r="3" spans="1:3" ht="20.25" customHeight="1">
      <c r="A3" s="166" t="s">
        <v>62</v>
      </c>
      <c r="B3" s="166"/>
      <c r="C3" s="166"/>
    </row>
    <row r="4" spans="1:3" ht="16.5">
      <c r="C4" s="7"/>
    </row>
    <row r="5" spans="1:3" ht="47.25" customHeight="1">
      <c r="A5" s="29" t="s">
        <v>122</v>
      </c>
      <c r="B5" s="164" t="s">
        <v>277</v>
      </c>
      <c r="C5" s="165"/>
    </row>
    <row r="6" spans="1:3" ht="30.75" customHeight="1">
      <c r="A6" s="29" t="s">
        <v>123</v>
      </c>
      <c r="B6" s="164" t="s">
        <v>278</v>
      </c>
      <c r="C6" s="165"/>
    </row>
    <row r="7" spans="1:3" ht="30.75" customHeight="1">
      <c r="A7" s="29" t="s">
        <v>124</v>
      </c>
      <c r="B7" s="164" t="s">
        <v>289</v>
      </c>
      <c r="C7" s="165"/>
    </row>
    <row r="8" spans="1:3" ht="33" customHeight="1">
      <c r="A8" s="29" t="s">
        <v>125</v>
      </c>
      <c r="B8" s="164" t="s">
        <v>289</v>
      </c>
      <c r="C8" s="165"/>
    </row>
    <row r="9" spans="1:3" ht="15.75">
      <c r="A9" s="29" t="s">
        <v>126</v>
      </c>
      <c r="B9" s="164">
        <v>2460069527</v>
      </c>
      <c r="C9" s="165"/>
    </row>
    <row r="10" spans="1:3" ht="15.75">
      <c r="A10" s="29" t="s">
        <v>127</v>
      </c>
      <c r="B10" s="164">
        <v>420502001</v>
      </c>
      <c r="C10" s="165"/>
    </row>
    <row r="11" spans="1:3" ht="15.75">
      <c r="A11" s="29" t="s">
        <v>128</v>
      </c>
      <c r="B11" s="164" t="s">
        <v>291</v>
      </c>
      <c r="C11" s="165"/>
    </row>
    <row r="12" spans="1:3" ht="15.75">
      <c r="A12" s="29" t="s">
        <v>129</v>
      </c>
      <c r="B12" s="167" t="s">
        <v>288</v>
      </c>
      <c r="C12" s="168"/>
    </row>
    <row r="13" spans="1:3" ht="15.75">
      <c r="A13" s="29" t="s">
        <v>130</v>
      </c>
      <c r="B13" s="164" t="s">
        <v>132</v>
      </c>
      <c r="C13" s="165"/>
    </row>
    <row r="14" spans="1:3" ht="15.75">
      <c r="A14" s="29" t="s">
        <v>131</v>
      </c>
      <c r="B14" s="164" t="s">
        <v>287</v>
      </c>
      <c r="C14" s="165"/>
    </row>
    <row r="15" spans="1:3" ht="15.75">
      <c r="C15" s="1"/>
    </row>
    <row r="16" spans="1:3" ht="15.75">
      <c r="C16" s="1"/>
    </row>
    <row r="17" spans="3:3" ht="20.25" customHeight="1">
      <c r="C17" s="8"/>
    </row>
    <row r="18" spans="3:3" ht="18.75">
      <c r="C18" s="97"/>
    </row>
    <row r="19" spans="3:3" ht="15.75">
      <c r="C19" s="1"/>
    </row>
    <row r="20" spans="3:3" ht="15.75">
      <c r="C20" s="1"/>
    </row>
    <row r="21" spans="3:3" ht="15.75">
      <c r="C21" s="1"/>
    </row>
    <row r="22" spans="3:3" ht="15.75">
      <c r="C22" s="1"/>
    </row>
    <row r="23" spans="3:3" ht="15.75">
      <c r="C23" s="1"/>
    </row>
    <row r="24" spans="3:3" ht="15.75">
      <c r="C24" s="1"/>
    </row>
  </sheetData>
  <mergeCells count="11">
    <mergeCell ref="B14:C14"/>
    <mergeCell ref="A3:C3"/>
    <mergeCell ref="B11:C11"/>
    <mergeCell ref="B7:C7"/>
    <mergeCell ref="B8:C8"/>
    <mergeCell ref="B9:C9"/>
    <mergeCell ref="B10:C10"/>
    <mergeCell ref="B5:C5"/>
    <mergeCell ref="B6:C6"/>
    <mergeCell ref="B12:C12"/>
    <mergeCell ref="B13:C13"/>
  </mergeCells>
  <hyperlinks>
    <hyperlink ref="B12" r:id="rId1"/>
  </hyperlinks>
  <pageMargins left="1.1811023622047245" right="0.70866141732283472" top="0.74803149606299213" bottom="0.74803149606299213" header="0.31496062992125984" footer="0.31496062992125984"/>
  <pageSetup paperSize="9" scale="6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tabSelected="1" zoomScale="80" zoomScaleNormal="80" zoomScaleSheetLayoutView="100" workbookViewId="0">
      <selection activeCell="J24" sqref="J24"/>
    </sheetView>
  </sheetViews>
  <sheetFormatPr defaultRowHeight="15.75"/>
  <cols>
    <col min="1" max="1" width="8.85546875" style="1" customWidth="1"/>
    <col min="2" max="2" width="63.140625" style="1" customWidth="1"/>
    <col min="3" max="3" width="15.140625" style="1" customWidth="1"/>
    <col min="4" max="4" width="33.28515625" style="1" customWidth="1"/>
    <col min="5" max="5" width="37.140625" style="1" customWidth="1"/>
    <col min="6" max="6" width="16.42578125" style="1" customWidth="1"/>
    <col min="7" max="7" width="16.7109375" style="1" customWidth="1"/>
    <col min="8" max="8" width="17" style="1" customWidth="1"/>
    <col min="9" max="9" width="16.7109375" style="1" customWidth="1"/>
    <col min="10" max="10" width="16.85546875" style="1" customWidth="1"/>
    <col min="11" max="11" width="62.42578125" style="1" hidden="1" customWidth="1"/>
    <col min="12" max="12" width="21.5703125" style="1" hidden="1" customWidth="1"/>
    <col min="13" max="13" width="18.140625" style="1" customWidth="1"/>
    <col min="14" max="14" width="14.85546875" style="1" customWidth="1"/>
    <col min="15" max="15" width="12.140625" style="1" customWidth="1"/>
    <col min="16" max="17" width="9.140625" style="1"/>
    <col min="18" max="18" width="12.28515625" style="1" customWidth="1"/>
    <col min="19" max="16384" width="9.140625" style="1"/>
  </cols>
  <sheetData>
    <row r="1" spans="1:14" ht="54" customHeight="1">
      <c r="G1" s="109"/>
      <c r="H1" s="185" t="s">
        <v>49</v>
      </c>
      <c r="I1" s="185"/>
      <c r="J1" s="109"/>
    </row>
    <row r="2" spans="1:14">
      <c r="F2" s="156"/>
      <c r="G2" s="156"/>
      <c r="H2" s="156"/>
      <c r="I2" s="156"/>
      <c r="J2" s="156"/>
    </row>
    <row r="3" spans="1:14" ht="43.5" customHeight="1">
      <c r="A3" s="186" t="s">
        <v>61</v>
      </c>
      <c r="B3" s="186"/>
      <c r="C3" s="186"/>
      <c r="D3" s="186"/>
      <c r="E3" s="186"/>
      <c r="F3" s="186"/>
      <c r="G3" s="186"/>
      <c r="H3" s="186"/>
      <c r="I3" s="186"/>
      <c r="J3" s="186"/>
    </row>
    <row r="5" spans="1:14" ht="48.75" customHeight="1">
      <c r="A5" s="174" t="s">
        <v>48</v>
      </c>
      <c r="B5" s="174" t="s">
        <v>0</v>
      </c>
      <c r="C5" s="174" t="s">
        <v>1</v>
      </c>
      <c r="D5" s="174" t="s">
        <v>292</v>
      </c>
      <c r="E5" s="174" t="s">
        <v>293</v>
      </c>
      <c r="F5" s="171" t="s">
        <v>315</v>
      </c>
      <c r="G5" s="172"/>
      <c r="H5" s="172"/>
      <c r="I5" s="172"/>
      <c r="J5" s="173"/>
    </row>
    <row r="6" spans="1:14" s="2" customFormat="1" ht="51.75" customHeight="1">
      <c r="A6" s="174"/>
      <c r="B6" s="174"/>
      <c r="C6" s="174"/>
      <c r="D6" s="174"/>
      <c r="E6" s="174"/>
      <c r="F6" s="32">
        <v>2019</v>
      </c>
      <c r="G6" s="32">
        <v>2020</v>
      </c>
      <c r="H6" s="32">
        <v>2021</v>
      </c>
      <c r="I6" s="32">
        <v>2022</v>
      </c>
      <c r="J6" s="32">
        <v>2023</v>
      </c>
    </row>
    <row r="7" spans="1:14" s="3" customFormat="1">
      <c r="A7" s="33" t="s">
        <v>2</v>
      </c>
      <c r="B7" s="34" t="s">
        <v>3</v>
      </c>
      <c r="C7" s="33"/>
      <c r="D7" s="35"/>
      <c r="E7" s="36"/>
      <c r="F7" s="112"/>
      <c r="G7" s="36"/>
      <c r="H7" s="36"/>
      <c r="I7" s="36"/>
      <c r="J7" s="36"/>
    </row>
    <row r="8" spans="1:14" s="3" customFormat="1">
      <c r="A8" s="33" t="s">
        <v>4</v>
      </c>
      <c r="B8" s="34" t="s">
        <v>352</v>
      </c>
      <c r="C8" s="33" t="s">
        <v>5</v>
      </c>
      <c r="D8" s="150">
        <v>7627694.7488363292</v>
      </c>
      <c r="E8" s="150">
        <v>7904164.0201415597</v>
      </c>
      <c r="F8" s="150">
        <v>14288808.934234034</v>
      </c>
      <c r="G8" s="150">
        <v>12697517.907132953</v>
      </c>
      <c r="H8" s="150">
        <v>13136640.696494715</v>
      </c>
      <c r="I8" s="150">
        <v>12326317.207571302</v>
      </c>
      <c r="J8" s="150">
        <v>12898799.654344039</v>
      </c>
      <c r="K8" s="90"/>
      <c r="L8" s="90"/>
      <c r="M8" s="90"/>
      <c r="N8" s="90"/>
    </row>
    <row r="9" spans="1:14" s="3" customFormat="1">
      <c r="A9" s="33" t="s">
        <v>6</v>
      </c>
      <c r="B9" s="34" t="s">
        <v>7</v>
      </c>
      <c r="C9" s="33" t="s">
        <v>5</v>
      </c>
      <c r="D9" s="150">
        <v>551651</v>
      </c>
      <c r="E9" s="150">
        <v>28580.572064503689</v>
      </c>
      <c r="F9" s="150">
        <v>562223.89035670925</v>
      </c>
      <c r="G9" s="150">
        <v>446083.95917951857</v>
      </c>
      <c r="H9" s="150">
        <v>464546.92896919721</v>
      </c>
      <c r="I9" s="150">
        <v>480225.65493791027</v>
      </c>
      <c r="J9" s="150">
        <v>488129.36069904588</v>
      </c>
      <c r="K9" s="90">
        <f>E9+E31</f>
        <v>960712.57206450368</v>
      </c>
      <c r="L9" s="90">
        <f>F9+F31</f>
        <v>1717329.8903567092</v>
      </c>
      <c r="M9" s="6"/>
      <c r="N9" s="6"/>
    </row>
    <row r="10" spans="1:14" s="3" customFormat="1">
      <c r="A10" s="33" t="s">
        <v>8</v>
      </c>
      <c r="B10" s="34" t="s">
        <v>9</v>
      </c>
      <c r="C10" s="33" t="s">
        <v>5</v>
      </c>
      <c r="D10" s="150">
        <v>1356945.5427656549</v>
      </c>
      <c r="E10" s="150">
        <v>952138.89971139026</v>
      </c>
      <c r="F10" s="151">
        <v>1562095.6316187507</v>
      </c>
      <c r="G10" s="151">
        <v>1477927.4688507176</v>
      </c>
      <c r="H10" s="151">
        <v>1528870.986742435</v>
      </c>
      <c r="I10" s="151">
        <v>1577969.2809551591</v>
      </c>
      <c r="J10" s="151">
        <v>1753129.3606990459</v>
      </c>
      <c r="K10" s="170" t="s">
        <v>290</v>
      </c>
      <c r="L10" s="95"/>
      <c r="M10" s="96"/>
      <c r="N10" s="91"/>
    </row>
    <row r="11" spans="1:14" s="3" customFormat="1">
      <c r="A11" s="33" t="s">
        <v>10</v>
      </c>
      <c r="B11" s="34" t="s">
        <v>11</v>
      </c>
      <c r="C11" s="33" t="s">
        <v>5</v>
      </c>
      <c r="D11" s="150">
        <v>203523</v>
      </c>
      <c r="E11" s="150">
        <v>0</v>
      </c>
      <c r="F11" s="150">
        <v>186000</v>
      </c>
      <c r="G11" s="150">
        <v>209000</v>
      </c>
      <c r="H11" s="150">
        <v>220000</v>
      </c>
      <c r="I11" s="150">
        <v>228000</v>
      </c>
      <c r="J11" s="150">
        <v>228000</v>
      </c>
      <c r="K11" s="170"/>
      <c r="L11" s="6"/>
      <c r="M11" s="91"/>
      <c r="N11" s="91"/>
    </row>
    <row r="12" spans="1:14" s="3" customFormat="1">
      <c r="A12" s="33" t="s">
        <v>12</v>
      </c>
      <c r="B12" s="34" t="s">
        <v>13</v>
      </c>
      <c r="C12" s="33"/>
      <c r="D12" s="36"/>
      <c r="E12" s="36"/>
      <c r="F12" s="36"/>
      <c r="G12" s="36"/>
      <c r="H12" s="36"/>
      <c r="I12" s="36"/>
      <c r="J12" s="36"/>
      <c r="K12" s="170"/>
    </row>
    <row r="13" spans="1:14" s="3" customFormat="1" ht="45">
      <c r="A13" s="33" t="s">
        <v>14</v>
      </c>
      <c r="B13" s="34" t="s">
        <v>53</v>
      </c>
      <c r="C13" s="32" t="s">
        <v>15</v>
      </c>
      <c r="D13" s="116">
        <f>+D9/D8</f>
        <v>7.2322112796157592E-2</v>
      </c>
      <c r="E13" s="116">
        <f>+E9/E8</f>
        <v>3.6158880296099706E-3</v>
      </c>
      <c r="F13" s="116">
        <f>+F9/F8</f>
        <v>3.9347148733278783E-2</v>
      </c>
      <c r="G13" s="116">
        <f>+G9/G8</f>
        <v>3.5131587326128248E-2</v>
      </c>
      <c r="H13" s="116">
        <f t="shared" ref="H13:J13" si="0">+H9/H8</f>
        <v>3.536268820179831E-2</v>
      </c>
      <c r="I13" s="116">
        <f t="shared" si="0"/>
        <v>3.8959378283964417E-2</v>
      </c>
      <c r="J13" s="116">
        <f t="shared" si="0"/>
        <v>3.7843006619197657E-2</v>
      </c>
    </row>
    <row r="14" spans="1:14" s="3" customFormat="1" ht="30">
      <c r="A14" s="33" t="s">
        <v>16</v>
      </c>
      <c r="B14" s="34" t="s">
        <v>52</v>
      </c>
      <c r="C14" s="33"/>
      <c r="D14" s="35"/>
      <c r="E14" s="35"/>
      <c r="F14" s="35"/>
      <c r="G14" s="35"/>
      <c r="H14" s="35"/>
      <c r="I14" s="35"/>
      <c r="J14" s="35"/>
    </row>
    <row r="15" spans="1:14" s="3" customFormat="1" ht="33">
      <c r="A15" s="33" t="s">
        <v>17</v>
      </c>
      <c r="B15" s="34" t="s">
        <v>135</v>
      </c>
      <c r="C15" s="33" t="s">
        <v>18</v>
      </c>
      <c r="D15" s="35"/>
      <c r="E15" s="35"/>
      <c r="F15" s="35"/>
      <c r="G15" s="35"/>
      <c r="H15" s="35"/>
      <c r="I15" s="35"/>
      <c r="J15" s="35"/>
    </row>
    <row r="16" spans="1:14" s="3" customFormat="1" ht="18">
      <c r="A16" s="33" t="s">
        <v>19</v>
      </c>
      <c r="B16" s="34" t="s">
        <v>136</v>
      </c>
      <c r="C16" s="33" t="s">
        <v>20</v>
      </c>
      <c r="D16" s="37"/>
      <c r="E16" s="37"/>
      <c r="F16" s="37"/>
      <c r="G16" s="37"/>
      <c r="H16" s="37"/>
      <c r="I16" s="37"/>
      <c r="J16" s="37"/>
    </row>
    <row r="17" spans="1:18" s="135" customFormat="1">
      <c r="A17" s="41" t="s">
        <v>21</v>
      </c>
      <c r="B17" s="111" t="s">
        <v>348</v>
      </c>
      <c r="C17" s="110" t="s">
        <v>18</v>
      </c>
      <c r="D17" s="120">
        <v>2022.4031159163367</v>
      </c>
      <c r="E17" s="120">
        <v>2018.971</v>
      </c>
      <c r="F17" s="120">
        <v>1968.1961494094471</v>
      </c>
      <c r="G17" s="120">
        <v>1968.1961494094471</v>
      </c>
      <c r="H17" s="120">
        <v>1968.1961494094471</v>
      </c>
      <c r="I17" s="120">
        <v>1968.1961494094471</v>
      </c>
      <c r="J17" s="120">
        <v>1968.1961494094471</v>
      </c>
    </row>
    <row r="18" spans="1:18" s="135" customFormat="1" ht="30">
      <c r="A18" s="41" t="s">
        <v>50</v>
      </c>
      <c r="B18" s="111" t="s">
        <v>349</v>
      </c>
      <c r="C18" s="110" t="s">
        <v>51</v>
      </c>
      <c r="D18" s="120">
        <v>15431758.631021999</v>
      </c>
      <c r="E18" s="120">
        <v>14864156.4325999</v>
      </c>
      <c r="F18" s="120">
        <v>15010001.1913491</v>
      </c>
      <c r="G18" s="120">
        <v>15010001.1913491</v>
      </c>
      <c r="H18" s="120">
        <v>15010001.1913491</v>
      </c>
      <c r="I18" s="120">
        <v>15010001.1913491</v>
      </c>
      <c r="J18" s="120">
        <v>15010001.1913491</v>
      </c>
    </row>
    <row r="19" spans="1:18" s="135" customFormat="1" ht="30">
      <c r="A19" s="41" t="s">
        <v>23</v>
      </c>
      <c r="B19" s="111" t="s">
        <v>345</v>
      </c>
      <c r="C19" s="110" t="s">
        <v>22</v>
      </c>
      <c r="D19" s="120">
        <v>509478.44400000002</v>
      </c>
      <c r="E19" s="120">
        <v>505017.09665999957</v>
      </c>
      <c r="F19" s="120">
        <v>504785.67666</v>
      </c>
      <c r="G19" s="120">
        <v>504785.67666</v>
      </c>
      <c r="H19" s="120">
        <v>504785.67666</v>
      </c>
      <c r="I19" s="120">
        <v>504785.67666</v>
      </c>
      <c r="J19" s="120">
        <v>504785.67666</v>
      </c>
    </row>
    <row r="20" spans="1:18" s="3" customFormat="1" ht="33">
      <c r="A20" s="33" t="s">
        <v>24</v>
      </c>
      <c r="B20" s="34" t="s">
        <v>137</v>
      </c>
      <c r="C20" s="33" t="s">
        <v>15</v>
      </c>
      <c r="D20" s="113" t="s">
        <v>286</v>
      </c>
      <c r="E20" s="113" t="s">
        <v>286</v>
      </c>
      <c r="F20" s="181" t="s">
        <v>286</v>
      </c>
      <c r="G20" s="181"/>
      <c r="H20" s="181"/>
      <c r="I20" s="181"/>
      <c r="J20" s="181"/>
      <c r="K20" s="43"/>
      <c r="L20" s="43"/>
    </row>
    <row r="21" spans="1:18" s="114" customFormat="1" ht="103.5" customHeight="1">
      <c r="A21" s="110" t="s">
        <v>25</v>
      </c>
      <c r="B21" s="111" t="s">
        <v>138</v>
      </c>
      <c r="C21" s="110"/>
      <c r="D21" s="182" t="s">
        <v>337</v>
      </c>
      <c r="E21" s="183"/>
      <c r="F21" s="133"/>
      <c r="G21" s="134"/>
      <c r="H21" s="134"/>
      <c r="I21" s="134"/>
      <c r="J21" s="134"/>
      <c r="K21" s="83"/>
      <c r="L21" s="83"/>
    </row>
    <row r="22" spans="1:18" s="3" customFormat="1" ht="33">
      <c r="A22" s="33" t="s">
        <v>26</v>
      </c>
      <c r="B22" s="34" t="s">
        <v>139</v>
      </c>
      <c r="C22" s="33" t="s">
        <v>20</v>
      </c>
      <c r="D22" s="35"/>
      <c r="E22" s="36"/>
      <c r="F22" s="35"/>
      <c r="G22" s="35"/>
      <c r="H22" s="35"/>
      <c r="I22" s="35"/>
      <c r="J22" s="35"/>
    </row>
    <row r="23" spans="1:18" s="3" customFormat="1" ht="30">
      <c r="A23" s="33" t="s">
        <v>27</v>
      </c>
      <c r="B23" s="34" t="s">
        <v>353</v>
      </c>
      <c r="C23" s="33" t="s">
        <v>5</v>
      </c>
      <c r="D23" s="152">
        <v>7653846.5449841656</v>
      </c>
      <c r="E23" s="152">
        <v>7904164.0201415597</v>
      </c>
      <c r="F23" s="153">
        <v>14288808.934234034</v>
      </c>
      <c r="G23" s="153">
        <v>12697517.907132953</v>
      </c>
      <c r="H23" s="153">
        <v>13136640.696494715</v>
      </c>
      <c r="I23" s="153">
        <v>12326317.207571302</v>
      </c>
      <c r="J23" s="153">
        <v>12898799.654344039</v>
      </c>
      <c r="K23" s="90">
        <f>D23-D8</f>
        <v>26151.796147836372</v>
      </c>
      <c r="L23" s="90"/>
      <c r="M23" s="94"/>
      <c r="N23" s="94"/>
    </row>
    <row r="24" spans="1:18" s="3" customFormat="1" ht="48">
      <c r="A24" s="33" t="s">
        <v>28</v>
      </c>
      <c r="B24" s="34" t="s">
        <v>140</v>
      </c>
      <c r="C24" s="33" t="s">
        <v>5</v>
      </c>
      <c r="D24" s="152">
        <v>2592752.3357720352</v>
      </c>
      <c r="E24" s="152">
        <v>2504791.708475152</v>
      </c>
      <c r="F24" s="152">
        <v>4836886.9390714867</v>
      </c>
      <c r="G24" s="152">
        <v>4991550.6050753687</v>
      </c>
      <c r="H24" s="152">
        <v>5148675.4966042936</v>
      </c>
      <c r="I24" s="152">
        <v>5310342.9050109293</v>
      </c>
      <c r="J24" s="152">
        <v>5476747.0236652074</v>
      </c>
      <c r="K24" s="90"/>
      <c r="L24" s="6"/>
      <c r="M24" s="6"/>
      <c r="N24" s="6"/>
    </row>
    <row r="25" spans="1:18" s="3" customFormat="1">
      <c r="A25" s="33"/>
      <c r="B25" s="34" t="s">
        <v>54</v>
      </c>
      <c r="C25" s="33"/>
      <c r="D25" s="152"/>
      <c r="E25" s="152"/>
      <c r="F25" s="152"/>
      <c r="G25" s="152"/>
      <c r="H25" s="152"/>
      <c r="I25" s="152"/>
      <c r="J25" s="152"/>
      <c r="K25" s="6"/>
      <c r="L25" s="6"/>
      <c r="M25" s="6"/>
      <c r="N25" s="6"/>
    </row>
    <row r="26" spans="1:18" s="3" customFormat="1">
      <c r="A26" s="33"/>
      <c r="B26" s="34" t="s">
        <v>354</v>
      </c>
      <c r="C26" s="33"/>
      <c r="D26" s="152">
        <v>1196673.5189764705</v>
      </c>
      <c r="E26" s="152">
        <v>1071720.6837138215</v>
      </c>
      <c r="F26" s="152">
        <v>2374499.3823078927</v>
      </c>
      <c r="G26" s="152">
        <v>2450426.064907216</v>
      </c>
      <c r="H26" s="152">
        <v>2527560.9995418978</v>
      </c>
      <c r="I26" s="152">
        <v>2606925.9229392111</v>
      </c>
      <c r="J26" s="152">
        <v>2688616.1674984363</v>
      </c>
      <c r="K26" s="6"/>
      <c r="L26" s="6"/>
      <c r="M26" s="6"/>
      <c r="N26" s="6"/>
    </row>
    <row r="27" spans="1:18" s="3" customFormat="1">
      <c r="A27" s="33"/>
      <c r="B27" s="34" t="s">
        <v>355</v>
      </c>
      <c r="C27" s="33"/>
      <c r="D27" s="152">
        <v>545699.4132000379</v>
      </c>
      <c r="E27" s="152">
        <v>534698.01774069481</v>
      </c>
      <c r="F27" s="152">
        <v>762896.78765755554</v>
      </c>
      <c r="G27" s="152">
        <v>787291.07585325057</v>
      </c>
      <c r="H27" s="152">
        <v>812073.56023182254</v>
      </c>
      <c r="I27" s="152">
        <v>837572.51195344795</v>
      </c>
      <c r="J27" s="152">
        <v>863818.56011902797</v>
      </c>
      <c r="K27" s="6"/>
      <c r="L27" s="6"/>
      <c r="M27" s="141"/>
      <c r="N27" s="141"/>
      <c r="O27" s="142"/>
      <c r="P27" s="140"/>
      <c r="Q27" s="140"/>
    </row>
    <row r="28" spans="1:18" s="3" customFormat="1">
      <c r="A28" s="33"/>
      <c r="B28" s="34" t="s">
        <v>356</v>
      </c>
      <c r="C28" s="33"/>
      <c r="D28" s="152">
        <v>284239.03002033342</v>
      </c>
      <c r="E28" s="152">
        <v>398711.47212814842</v>
      </c>
      <c r="F28" s="152">
        <v>946210.26074895961</v>
      </c>
      <c r="G28" s="152">
        <v>976466.15665501868</v>
      </c>
      <c r="H28" s="152">
        <v>1007203.5268802312</v>
      </c>
      <c r="I28" s="152">
        <v>1038829.5215726803</v>
      </c>
      <c r="J28" s="152">
        <v>1071382.1295796374</v>
      </c>
      <c r="K28" s="96"/>
      <c r="L28" s="96"/>
      <c r="M28" s="91"/>
      <c r="N28" s="6"/>
    </row>
    <row r="29" spans="1:18" s="3" customFormat="1" ht="36">
      <c r="A29" s="33" t="s">
        <v>29</v>
      </c>
      <c r="B29" s="34" t="s">
        <v>141</v>
      </c>
      <c r="C29" s="33" t="s">
        <v>5</v>
      </c>
      <c r="D29" s="152">
        <v>3677367.9490621295</v>
      </c>
      <c r="E29" s="152">
        <v>3268809.7897681128</v>
      </c>
      <c r="F29" s="152">
        <v>4677550.3634589948</v>
      </c>
      <c r="G29" s="152">
        <v>4711650.7043544566</v>
      </c>
      <c r="H29" s="152">
        <v>4903655.2982791681</v>
      </c>
      <c r="I29" s="152">
        <v>5100263.2048846679</v>
      </c>
      <c r="J29" s="152">
        <v>5429713.0890960991</v>
      </c>
      <c r="K29" s="6"/>
      <c r="L29" s="6"/>
      <c r="M29" s="139"/>
      <c r="N29" s="139"/>
      <c r="O29" s="140"/>
      <c r="P29" s="140"/>
      <c r="Q29" s="140"/>
      <c r="R29" s="140"/>
    </row>
    <row r="30" spans="1:18" s="3" customFormat="1" ht="30">
      <c r="A30" s="33" t="s">
        <v>30</v>
      </c>
      <c r="B30" s="34" t="s">
        <v>55</v>
      </c>
      <c r="C30" s="33" t="s">
        <v>5</v>
      </c>
      <c r="D30" s="152">
        <v>-26151.79614783678</v>
      </c>
      <c r="E30" s="152">
        <v>837694.17</v>
      </c>
      <c r="F30" s="152">
        <v>3071311.4416043903</v>
      </c>
      <c r="G30" s="152">
        <v>1223134</v>
      </c>
      <c r="H30" s="152">
        <v>1242280</v>
      </c>
      <c r="I30" s="152">
        <v>0</v>
      </c>
      <c r="J30" s="152">
        <v>0</v>
      </c>
      <c r="K30" s="42"/>
      <c r="L30" s="42"/>
      <c r="M30" s="6"/>
      <c r="N30" s="6"/>
    </row>
    <row r="31" spans="1:18" s="6" customFormat="1" ht="30">
      <c r="A31" s="110" t="s">
        <v>31</v>
      </c>
      <c r="B31" s="111" t="s">
        <v>351</v>
      </c>
      <c r="C31" s="110" t="s">
        <v>5</v>
      </c>
      <c r="D31" s="154">
        <v>897721.56532565493</v>
      </c>
      <c r="E31" s="153">
        <v>932132</v>
      </c>
      <c r="F31" s="153">
        <f>969106+186000</f>
        <v>1155106</v>
      </c>
      <c r="G31" s="153">
        <f>1008106+209000</f>
        <v>1217106</v>
      </c>
      <c r="H31" s="153">
        <f>1048106+220000</f>
        <v>1268106</v>
      </c>
      <c r="I31" s="153">
        <f>1090106+228000</f>
        <v>1318106</v>
      </c>
      <c r="J31" s="153">
        <f>1265000+228000</f>
        <v>1493000</v>
      </c>
      <c r="K31" s="96"/>
      <c r="L31" s="96"/>
      <c r="M31" s="90"/>
      <c r="N31" s="91"/>
    </row>
    <row r="32" spans="1:18" s="114" customFormat="1" ht="135">
      <c r="A32" s="110" t="s">
        <v>32</v>
      </c>
      <c r="B32" s="111" t="s">
        <v>33</v>
      </c>
      <c r="C32" s="110"/>
      <c r="D32" s="144" t="s">
        <v>316</v>
      </c>
      <c r="E32" s="149" t="s">
        <v>347</v>
      </c>
      <c r="F32" s="178" t="s">
        <v>350</v>
      </c>
      <c r="G32" s="179"/>
      <c r="H32" s="179"/>
      <c r="I32" s="179"/>
      <c r="J32" s="180"/>
      <c r="K32" s="83"/>
      <c r="L32" s="83"/>
    </row>
    <row r="33" spans="1:12" s="3" customFormat="1">
      <c r="A33" s="33"/>
      <c r="B33" s="40" t="s">
        <v>34</v>
      </c>
      <c r="C33" s="33"/>
      <c r="D33" s="36"/>
      <c r="E33" s="36"/>
      <c r="F33" s="36"/>
      <c r="G33" s="36"/>
      <c r="H33" s="36"/>
      <c r="I33" s="36"/>
      <c r="J33" s="36"/>
      <c r="K33" s="42"/>
      <c r="L33" s="42"/>
    </row>
    <row r="34" spans="1:12" s="18" customFormat="1" ht="18">
      <c r="A34" s="118"/>
      <c r="B34" s="41" t="s">
        <v>142</v>
      </c>
      <c r="C34" s="118" t="s">
        <v>35</v>
      </c>
      <c r="D34" s="120">
        <v>110898.60475000001</v>
      </c>
      <c r="E34" s="120">
        <v>110882.66899999999</v>
      </c>
      <c r="F34" s="120">
        <v>130027.46755</v>
      </c>
      <c r="G34" s="120">
        <v>130428.7648</v>
      </c>
      <c r="H34" s="120">
        <v>130746.77179999999</v>
      </c>
      <c r="I34" s="120">
        <v>131052.2218</v>
      </c>
      <c r="J34" s="120">
        <v>131347.48180000001</v>
      </c>
      <c r="K34" s="83"/>
      <c r="L34" s="83"/>
    </row>
    <row r="35" spans="1:12" s="18" customFormat="1" ht="30">
      <c r="A35" s="118"/>
      <c r="B35" s="41" t="s">
        <v>143</v>
      </c>
      <c r="C35" s="118" t="s">
        <v>36</v>
      </c>
      <c r="D35" s="38">
        <v>23.3794856266849</v>
      </c>
      <c r="E35" s="38">
        <v>22.589569055874296</v>
      </c>
      <c r="F35" s="38">
        <v>37.317631891219762</v>
      </c>
      <c r="G35" s="38">
        <v>38.392407062243315</v>
      </c>
      <c r="H35" s="38">
        <v>39.504611072899017</v>
      </c>
      <c r="I35" s="38">
        <v>40.650081639430297</v>
      </c>
      <c r="J35" s="38">
        <v>41.829644596235035</v>
      </c>
      <c r="K35" s="83"/>
      <c r="L35" s="83"/>
    </row>
    <row r="36" spans="1:12" s="18" customFormat="1" ht="30">
      <c r="A36" s="118" t="s">
        <v>37</v>
      </c>
      <c r="B36" s="111" t="s">
        <v>38</v>
      </c>
      <c r="C36" s="110"/>
      <c r="D36" s="38"/>
      <c r="E36" s="38"/>
      <c r="F36" s="38"/>
      <c r="G36" s="38"/>
      <c r="H36" s="38"/>
      <c r="I36" s="38"/>
      <c r="J36" s="38"/>
      <c r="K36" s="169"/>
      <c r="L36" s="117"/>
    </row>
    <row r="37" spans="1:12" s="114" customFormat="1">
      <c r="A37" s="110" t="s">
        <v>39</v>
      </c>
      <c r="B37" s="111" t="s">
        <v>40</v>
      </c>
      <c r="C37" s="110" t="s">
        <v>41</v>
      </c>
      <c r="D37" s="120">
        <v>2528</v>
      </c>
      <c r="E37" s="120">
        <v>2748</v>
      </c>
      <c r="F37" s="120">
        <v>2719.7404856170374</v>
      </c>
      <c r="G37" s="120">
        <v>2719.7404856170374</v>
      </c>
      <c r="H37" s="120">
        <v>2719.7404856170374</v>
      </c>
      <c r="I37" s="120">
        <v>2719.7404856170374</v>
      </c>
      <c r="J37" s="120">
        <v>2719.7404856170374</v>
      </c>
      <c r="K37" s="169"/>
      <c r="L37" s="117"/>
    </row>
    <row r="38" spans="1:12" s="18" customFormat="1" ht="30">
      <c r="A38" s="118" t="s">
        <v>42</v>
      </c>
      <c r="B38" s="111" t="s">
        <v>43</v>
      </c>
      <c r="C38" s="110" t="s">
        <v>56</v>
      </c>
      <c r="D38" s="115">
        <v>39.447307455711709</v>
      </c>
      <c r="E38" s="38">
        <v>32.50002073367969</v>
      </c>
      <c r="F38" s="38">
        <v>78.043090826632792</v>
      </c>
      <c r="G38" s="38">
        <v>80.538586521605097</v>
      </c>
      <c r="H38" s="38">
        <v>83.073794049749338</v>
      </c>
      <c r="I38" s="38">
        <v>85.682295012644985</v>
      </c>
      <c r="J38" s="38">
        <v>88.367222717106628</v>
      </c>
      <c r="K38" s="169"/>
      <c r="L38" s="117"/>
    </row>
    <row r="39" spans="1:12" s="6" customFormat="1" ht="30">
      <c r="A39" s="110" t="s">
        <v>44</v>
      </c>
      <c r="B39" s="111" t="s">
        <v>45</v>
      </c>
      <c r="C39" s="39"/>
      <c r="D39" s="175" t="s">
        <v>346</v>
      </c>
      <c r="E39" s="177"/>
      <c r="F39" s="175"/>
      <c r="G39" s="176"/>
      <c r="H39" s="176"/>
      <c r="I39" s="176"/>
      <c r="J39" s="177"/>
      <c r="K39" s="169"/>
      <c r="L39" s="66"/>
    </row>
    <row r="40" spans="1:12" s="3" customFormat="1">
      <c r="A40" s="33"/>
      <c r="B40" s="40" t="s">
        <v>34</v>
      </c>
      <c r="C40" s="33"/>
      <c r="D40" s="35"/>
      <c r="E40" s="35"/>
      <c r="F40" s="35"/>
      <c r="G40" s="35"/>
      <c r="H40" s="35"/>
      <c r="I40" s="35"/>
      <c r="J40" s="35"/>
    </row>
    <row r="41" spans="1:12" s="3" customFormat="1" ht="30">
      <c r="A41" s="33"/>
      <c r="B41" s="34" t="s">
        <v>46</v>
      </c>
      <c r="C41" s="33" t="s">
        <v>5</v>
      </c>
      <c r="D41" s="175" t="s">
        <v>317</v>
      </c>
      <c r="E41" s="176"/>
      <c r="F41" s="176"/>
      <c r="G41" s="176"/>
      <c r="H41" s="176"/>
      <c r="I41" s="176"/>
      <c r="J41" s="177"/>
    </row>
    <row r="42" spans="1:12" s="3" customFormat="1" ht="30">
      <c r="A42" s="33"/>
      <c r="B42" s="34" t="s">
        <v>47</v>
      </c>
      <c r="C42" s="33" t="s">
        <v>5</v>
      </c>
      <c r="D42" s="175" t="s">
        <v>134</v>
      </c>
      <c r="E42" s="176"/>
      <c r="F42" s="176"/>
      <c r="G42" s="176"/>
      <c r="H42" s="176"/>
      <c r="I42" s="176"/>
      <c r="J42" s="177"/>
    </row>
    <row r="43" spans="1:12" s="3" customFormat="1">
      <c r="A43" s="101"/>
      <c r="C43" s="101"/>
      <c r="D43" s="102"/>
      <c r="E43" s="102"/>
      <c r="F43" s="102"/>
      <c r="G43" s="102"/>
      <c r="H43" s="102"/>
      <c r="I43" s="102"/>
      <c r="J43" s="102"/>
    </row>
    <row r="44" spans="1:12" s="5" customFormat="1" ht="19.5" customHeight="1">
      <c r="A44" s="4" t="s">
        <v>57</v>
      </c>
    </row>
    <row r="45" spans="1:12" s="5" customFormat="1">
      <c r="A45" s="4" t="s">
        <v>58</v>
      </c>
    </row>
    <row r="46" spans="1:12" s="5" customFormat="1">
      <c r="A46" s="4" t="s">
        <v>59</v>
      </c>
      <c r="F46" s="143"/>
    </row>
    <row r="47" spans="1:12" s="5" customFormat="1">
      <c r="A47" s="4" t="s">
        <v>60</v>
      </c>
    </row>
    <row r="48" spans="1:12" s="5" customFormat="1" ht="18.75">
      <c r="A48" s="4"/>
      <c r="B48" s="136" t="s">
        <v>274</v>
      </c>
    </row>
    <row r="49" spans="1:10" ht="17.25" customHeight="1">
      <c r="A49" s="1" t="s">
        <v>320</v>
      </c>
      <c r="B49" s="137" t="s">
        <v>357</v>
      </c>
      <c r="C49" s="155"/>
      <c r="D49" s="155"/>
      <c r="E49" s="155"/>
      <c r="F49" s="155"/>
      <c r="G49" s="155"/>
      <c r="H49" s="155"/>
      <c r="I49" s="155"/>
      <c r="J49" s="155"/>
    </row>
    <row r="50" spans="1:10" ht="17.25" customHeight="1">
      <c r="A50" s="1" t="s">
        <v>338</v>
      </c>
      <c r="B50" s="137" t="s">
        <v>358</v>
      </c>
      <c r="C50" s="145"/>
      <c r="D50" s="145"/>
      <c r="E50" s="145"/>
      <c r="F50" s="145"/>
      <c r="G50" s="145"/>
      <c r="H50" s="145"/>
      <c r="I50" s="145"/>
      <c r="J50" s="145"/>
    </row>
    <row r="51" spans="1:10">
      <c r="A51" s="137" t="s">
        <v>340</v>
      </c>
      <c r="B51" s="137" t="s">
        <v>339</v>
      </c>
      <c r="C51" s="137"/>
      <c r="D51" s="137"/>
      <c r="E51" s="137"/>
      <c r="F51" s="137"/>
      <c r="G51" s="137"/>
      <c r="H51" s="137"/>
      <c r="I51" s="137"/>
      <c r="J51" s="137"/>
    </row>
    <row r="52" spans="1:10" ht="20.25" customHeight="1">
      <c r="A52" s="138" t="s">
        <v>341</v>
      </c>
      <c r="B52" s="184" t="s">
        <v>344</v>
      </c>
      <c r="C52" s="184"/>
      <c r="D52" s="184"/>
      <c r="E52" s="184"/>
      <c r="F52" s="184"/>
      <c r="G52" s="137"/>
      <c r="H52" s="137"/>
      <c r="I52" s="137"/>
      <c r="J52" s="137"/>
    </row>
    <row r="53" spans="1:10" ht="21" customHeight="1">
      <c r="A53" s="137" t="s">
        <v>343</v>
      </c>
      <c r="B53" s="137" t="s">
        <v>342</v>
      </c>
      <c r="C53" s="137"/>
      <c r="D53" s="137"/>
      <c r="E53" s="137"/>
      <c r="F53" s="137"/>
      <c r="G53" s="137"/>
      <c r="H53" s="137"/>
      <c r="I53" s="137"/>
      <c r="J53" s="137"/>
    </row>
    <row r="54" spans="1:10">
      <c r="A54" s="146"/>
      <c r="B54" s="147"/>
      <c r="C54" s="146"/>
      <c r="D54" s="148"/>
      <c r="E54" s="148"/>
      <c r="F54" s="148"/>
      <c r="G54" s="31"/>
      <c r="H54" s="31"/>
      <c r="I54" s="31"/>
      <c r="J54" s="31"/>
    </row>
    <row r="55" spans="1:10">
      <c r="D55" s="31"/>
      <c r="E55" s="31"/>
      <c r="F55" s="31"/>
      <c r="G55" s="31"/>
      <c r="H55" s="31"/>
      <c r="I55" s="31"/>
      <c r="J55" s="31"/>
    </row>
    <row r="60" spans="1:10">
      <c r="D60" s="31"/>
      <c r="E60" s="31"/>
      <c r="F60" s="31"/>
      <c r="G60" s="31"/>
      <c r="H60" s="31"/>
      <c r="I60" s="31"/>
      <c r="J60" s="31"/>
    </row>
  </sheetData>
  <mergeCells count="18">
    <mergeCell ref="B52:F52"/>
    <mergeCell ref="D39:E39"/>
    <mergeCell ref="D41:J41"/>
    <mergeCell ref="D42:J42"/>
    <mergeCell ref="H1:I1"/>
    <mergeCell ref="A3:J3"/>
    <mergeCell ref="A5:A6"/>
    <mergeCell ref="B5:B6"/>
    <mergeCell ref="C5:C6"/>
    <mergeCell ref="D5:D6"/>
    <mergeCell ref="K36:K39"/>
    <mergeCell ref="K10:K12"/>
    <mergeCell ref="F5:J5"/>
    <mergeCell ref="E5:E6"/>
    <mergeCell ref="F39:J39"/>
    <mergeCell ref="F32:J32"/>
    <mergeCell ref="F20:J20"/>
    <mergeCell ref="D21:E21"/>
  </mergeCells>
  <pageMargins left="0.78740157480314965" right="0.70866141732283472" top="0.78740157480314965" bottom="0.39370078740157483" header="0.19685039370078741" footer="0.19685039370078741"/>
  <pageSetup paperSize="9" scale="47"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3"/>
  <sheetViews>
    <sheetView topLeftCell="A2" zoomScale="80" zoomScaleNormal="80" workbookViewId="0">
      <selection activeCell="N48" sqref="N48"/>
    </sheetView>
  </sheetViews>
  <sheetFormatPr defaultRowHeight="15.75"/>
  <cols>
    <col min="1" max="1" width="7.7109375" style="1" customWidth="1"/>
    <col min="2" max="2" width="61.7109375" style="1" customWidth="1"/>
    <col min="3" max="3" width="17" style="1" customWidth="1"/>
    <col min="4" max="4" width="13.5703125" style="1" customWidth="1"/>
    <col min="5" max="5" width="13.140625" style="1" customWidth="1"/>
    <col min="6" max="6" width="15.7109375" style="1" customWidth="1"/>
    <col min="7" max="7" width="15.28515625" style="1" customWidth="1"/>
    <col min="8" max="8" width="16.7109375" style="1" customWidth="1"/>
    <col min="9" max="9" width="14.42578125" style="1" customWidth="1"/>
    <col min="10" max="10" width="16.42578125" style="1" customWidth="1"/>
    <col min="11" max="11" width="14.7109375" style="1" customWidth="1"/>
    <col min="12" max="13" width="14.5703125" style="1" customWidth="1"/>
    <col min="14" max="14" width="17.140625" style="1" customWidth="1"/>
    <col min="15" max="15" width="17.42578125" style="1" customWidth="1"/>
    <col min="16" max="16" width="17.5703125" style="1" customWidth="1"/>
    <col min="17" max="17" width="14.7109375" style="1" customWidth="1"/>
    <col min="18" max="16384" width="9.140625" style="1"/>
  </cols>
  <sheetData>
    <row r="1" spans="1:18" ht="58.5" customHeight="1">
      <c r="N1" s="193" t="s">
        <v>71</v>
      </c>
      <c r="O1" s="193"/>
      <c r="P1" s="193"/>
      <c r="Q1" s="193"/>
    </row>
    <row r="2" spans="1:18" ht="34.5" customHeight="1">
      <c r="A2" s="186" t="s">
        <v>72</v>
      </c>
      <c r="B2" s="186"/>
      <c r="C2" s="186"/>
      <c r="D2" s="186"/>
      <c r="E2" s="186"/>
      <c r="F2" s="186"/>
      <c r="G2" s="186"/>
      <c r="H2" s="186"/>
      <c r="I2" s="186"/>
      <c r="J2" s="186"/>
      <c r="K2" s="186"/>
      <c r="L2" s="186"/>
      <c r="M2" s="186"/>
      <c r="N2" s="186"/>
      <c r="O2" s="186"/>
      <c r="P2" s="186"/>
      <c r="Q2" s="186"/>
    </row>
    <row r="3" spans="1:18" ht="26.25" customHeight="1">
      <c r="A3" s="188" t="s">
        <v>48</v>
      </c>
      <c r="B3" s="188" t="s">
        <v>0</v>
      </c>
      <c r="C3" s="188" t="s">
        <v>73</v>
      </c>
      <c r="D3" s="188" t="s">
        <v>294</v>
      </c>
      <c r="E3" s="188"/>
      <c r="F3" s="188" t="s">
        <v>295</v>
      </c>
      <c r="G3" s="188"/>
      <c r="H3" s="188" t="s">
        <v>321</v>
      </c>
      <c r="I3" s="188"/>
      <c r="J3" s="188"/>
      <c r="K3" s="188"/>
      <c r="L3" s="188"/>
      <c r="M3" s="188"/>
      <c r="N3" s="188"/>
      <c r="O3" s="188"/>
      <c r="P3" s="188"/>
      <c r="Q3" s="188"/>
    </row>
    <row r="4" spans="1:18" s="19" customFormat="1" ht="45" customHeight="1">
      <c r="A4" s="188"/>
      <c r="B4" s="188"/>
      <c r="C4" s="188"/>
      <c r="D4" s="188"/>
      <c r="E4" s="188"/>
      <c r="F4" s="188"/>
      <c r="G4" s="188"/>
      <c r="H4" s="174">
        <v>2019</v>
      </c>
      <c r="I4" s="174"/>
      <c r="J4" s="192">
        <v>2020</v>
      </c>
      <c r="K4" s="192"/>
      <c r="L4" s="174">
        <v>2021</v>
      </c>
      <c r="M4" s="174"/>
      <c r="N4" s="174">
        <v>2022</v>
      </c>
      <c r="O4" s="174"/>
      <c r="P4" s="174">
        <v>2023</v>
      </c>
      <c r="Q4" s="174"/>
    </row>
    <row r="5" spans="1:18" s="20" customFormat="1" ht="34.5" customHeight="1">
      <c r="A5" s="188"/>
      <c r="B5" s="188"/>
      <c r="C5" s="188"/>
      <c r="D5" s="119" t="s">
        <v>335</v>
      </c>
      <c r="E5" s="119" t="s">
        <v>336</v>
      </c>
      <c r="F5" s="131" t="s">
        <v>335</v>
      </c>
      <c r="G5" s="131" t="s">
        <v>336</v>
      </c>
      <c r="H5" s="131" t="s">
        <v>335</v>
      </c>
      <c r="I5" s="131" t="s">
        <v>336</v>
      </c>
      <c r="J5" s="131" t="s">
        <v>335</v>
      </c>
      <c r="K5" s="131" t="s">
        <v>336</v>
      </c>
      <c r="L5" s="131" t="s">
        <v>335</v>
      </c>
      <c r="M5" s="131" t="s">
        <v>336</v>
      </c>
      <c r="N5" s="131" t="s">
        <v>335</v>
      </c>
      <c r="O5" s="131" t="s">
        <v>336</v>
      </c>
      <c r="P5" s="131" t="s">
        <v>335</v>
      </c>
      <c r="Q5" s="131" t="s">
        <v>336</v>
      </c>
    </row>
    <row r="6" spans="1:18" s="20" customFormat="1" ht="39" hidden="1" customHeight="1">
      <c r="A6" s="21" t="s">
        <v>2</v>
      </c>
      <c r="B6" s="22" t="s">
        <v>74</v>
      </c>
      <c r="C6" s="21"/>
      <c r="D6" s="23"/>
      <c r="E6" s="23"/>
      <c r="F6" s="23"/>
      <c r="G6" s="23"/>
      <c r="H6" s="121"/>
      <c r="I6" s="121"/>
      <c r="J6" s="122"/>
      <c r="K6" s="122"/>
      <c r="L6" s="122"/>
      <c r="M6" s="122"/>
      <c r="N6" s="122"/>
      <c r="O6" s="122"/>
      <c r="P6" s="122"/>
      <c r="Q6" s="122"/>
    </row>
    <row r="7" spans="1:18" s="20" customFormat="1" ht="30" hidden="1" customHeight="1">
      <c r="A7" s="21" t="s">
        <v>4</v>
      </c>
      <c r="B7" s="22" t="s">
        <v>75</v>
      </c>
      <c r="C7" s="21"/>
      <c r="D7" s="23"/>
      <c r="E7" s="23"/>
      <c r="F7" s="23"/>
      <c r="G7" s="23"/>
      <c r="H7" s="23"/>
      <c r="I7" s="23"/>
      <c r="J7" s="122"/>
      <c r="K7" s="122"/>
      <c r="L7" s="122"/>
      <c r="M7" s="122"/>
      <c r="N7" s="122"/>
      <c r="O7" s="122"/>
      <c r="P7" s="122"/>
      <c r="Q7" s="122"/>
    </row>
    <row r="8" spans="1:18" s="20" customFormat="1" ht="111" hidden="1" customHeight="1">
      <c r="A8" s="21"/>
      <c r="B8" s="22" t="s">
        <v>76</v>
      </c>
      <c r="C8" s="21" t="s">
        <v>77</v>
      </c>
      <c r="D8" s="23"/>
      <c r="E8" s="23"/>
      <c r="F8" s="23"/>
      <c r="G8" s="23"/>
      <c r="H8" s="23"/>
      <c r="I8" s="23"/>
      <c r="J8" s="122"/>
      <c r="K8" s="122"/>
      <c r="L8" s="122"/>
      <c r="M8" s="122"/>
      <c r="N8" s="122"/>
      <c r="O8" s="122"/>
      <c r="P8" s="122"/>
      <c r="Q8" s="122"/>
    </row>
    <row r="9" spans="1:18" s="20" customFormat="1" ht="120" hidden="1" customHeight="1">
      <c r="A9" s="21"/>
      <c r="B9" s="22" t="s">
        <v>78</v>
      </c>
      <c r="C9" s="21" t="s">
        <v>79</v>
      </c>
      <c r="D9" s="23"/>
      <c r="E9" s="23"/>
      <c r="F9" s="23"/>
      <c r="G9" s="23"/>
      <c r="H9" s="23"/>
      <c r="I9" s="23"/>
      <c r="J9" s="122"/>
      <c r="K9" s="122"/>
      <c r="L9" s="122"/>
      <c r="M9" s="122"/>
      <c r="N9" s="122"/>
      <c r="O9" s="122"/>
      <c r="P9" s="122"/>
      <c r="Q9" s="122"/>
    </row>
    <row r="10" spans="1:18" s="27" customFormat="1" ht="33" customHeight="1">
      <c r="A10" s="24" t="s">
        <v>6</v>
      </c>
      <c r="B10" s="25" t="s">
        <v>80</v>
      </c>
      <c r="C10" s="24"/>
      <c r="D10" s="26"/>
      <c r="E10" s="26"/>
      <c r="F10" s="26"/>
      <c r="G10" s="26"/>
      <c r="H10" s="26"/>
      <c r="I10" s="26"/>
      <c r="J10" s="123"/>
      <c r="K10" s="123"/>
      <c r="L10" s="123"/>
      <c r="M10" s="123"/>
      <c r="N10" s="123"/>
      <c r="O10" s="123"/>
      <c r="P10" s="123"/>
      <c r="Q10" s="123"/>
      <c r="R10" s="20"/>
    </row>
    <row r="11" spans="1:18" s="27" customFormat="1" ht="26.1" customHeight="1">
      <c r="A11" s="24"/>
      <c r="B11" s="25" t="s">
        <v>81</v>
      </c>
      <c r="C11" s="24"/>
      <c r="D11" s="26"/>
      <c r="E11" s="26"/>
      <c r="F11" s="98"/>
      <c r="G11" s="98"/>
      <c r="H11" s="26"/>
      <c r="I11" s="26"/>
      <c r="J11" s="123"/>
      <c r="K11" s="123"/>
      <c r="L11" s="123"/>
      <c r="M11" s="123"/>
      <c r="N11" s="123"/>
      <c r="O11" s="123"/>
      <c r="P11" s="123"/>
      <c r="Q11" s="123"/>
    </row>
    <row r="12" spans="1:18" s="27" customFormat="1" ht="28.5" customHeight="1">
      <c r="A12" s="24"/>
      <c r="B12" s="25" t="s">
        <v>82</v>
      </c>
      <c r="C12" s="132" t="s">
        <v>77</v>
      </c>
      <c r="D12" s="100">
        <v>573235.01738813589</v>
      </c>
      <c r="E12" s="100">
        <v>649987.84858676209</v>
      </c>
      <c r="F12" s="100">
        <v>230222.08181501226</v>
      </c>
      <c r="G12" s="100">
        <v>236854.73233155525</v>
      </c>
      <c r="H12" s="99">
        <v>532880.01587609376</v>
      </c>
      <c r="I12" s="99">
        <v>532880.01587609376</v>
      </c>
      <c r="J12" s="38">
        <v>462620.52830744896</v>
      </c>
      <c r="K12" s="38">
        <v>462620.52830744896</v>
      </c>
      <c r="L12" s="38">
        <v>478213.29521587503</v>
      </c>
      <c r="M12" s="38">
        <v>478213.29521587503</v>
      </c>
      <c r="N12" s="38">
        <v>440784.57800980512</v>
      </c>
      <c r="O12" s="38">
        <v>440784.57800980512</v>
      </c>
      <c r="P12" s="38">
        <v>461779.01340582699</v>
      </c>
      <c r="Q12" s="38">
        <v>461779.01340582699</v>
      </c>
    </row>
    <row r="13" spans="1:18" s="27" customFormat="1" ht="31.5" customHeight="1">
      <c r="A13" s="24"/>
      <c r="B13" s="25" t="s">
        <v>83</v>
      </c>
      <c r="C13" s="132" t="s">
        <v>79</v>
      </c>
      <c r="D13" s="100">
        <v>63.326038357073969</v>
      </c>
      <c r="E13" s="100">
        <v>63.360130123775576</v>
      </c>
      <c r="F13" s="100">
        <v>21.691772943567162</v>
      </c>
      <c r="G13" s="100">
        <v>22.594753482032655</v>
      </c>
      <c r="H13" s="99">
        <v>117.64303543795829</v>
      </c>
      <c r="I13" s="99">
        <v>117.64303543795829</v>
      </c>
      <c r="J13" s="38">
        <v>122.34875685547662</v>
      </c>
      <c r="K13" s="38">
        <v>122.34875685547662</v>
      </c>
      <c r="L13" s="38">
        <v>127.24270712969567</v>
      </c>
      <c r="M13" s="38">
        <v>127.24270712969567</v>
      </c>
      <c r="N13" s="38">
        <v>132.33241541488351</v>
      </c>
      <c r="O13" s="38">
        <v>132.33241541488351</v>
      </c>
      <c r="P13" s="38">
        <v>137.62571203147888</v>
      </c>
      <c r="Q13" s="38">
        <v>137.62571203147888</v>
      </c>
    </row>
    <row r="14" spans="1:18" s="27" customFormat="1" ht="26.1" customHeight="1">
      <c r="A14" s="24"/>
      <c r="B14" s="25" t="s">
        <v>84</v>
      </c>
      <c r="C14" s="132" t="s">
        <v>79</v>
      </c>
      <c r="D14" s="100">
        <v>297.71225182343989</v>
      </c>
      <c r="E14" s="100">
        <v>325.27073782142639</v>
      </c>
      <c r="F14" s="100">
        <v>1463.586277928993</v>
      </c>
      <c r="G14" s="100">
        <v>1466.6876559604682</v>
      </c>
      <c r="H14" s="99">
        <v>987.03432112052155</v>
      </c>
      <c r="I14" s="99">
        <v>987.03432112052155</v>
      </c>
      <c r="J14" s="38">
        <v>877.11201294628029</v>
      </c>
      <c r="K14" s="38">
        <v>877.11201294628029</v>
      </c>
      <c r="L14" s="38">
        <v>907.44549044235941</v>
      </c>
      <c r="M14" s="38">
        <v>907.44549044235941</v>
      </c>
      <c r="N14" s="38">
        <v>851.47041940806798</v>
      </c>
      <c r="O14" s="38">
        <v>851.47041940806798</v>
      </c>
      <c r="P14" s="38">
        <v>891.01604044542205</v>
      </c>
      <c r="Q14" s="38">
        <v>891.01604044542205</v>
      </c>
    </row>
    <row r="15" spans="1:18" s="20" customFormat="1" ht="18" hidden="1" customHeight="1">
      <c r="A15" s="21" t="s">
        <v>12</v>
      </c>
      <c r="B15" s="22" t="s">
        <v>85</v>
      </c>
      <c r="C15" s="21" t="s">
        <v>79</v>
      </c>
      <c r="D15" s="23"/>
      <c r="E15" s="23"/>
      <c r="F15" s="23"/>
      <c r="G15" s="23"/>
      <c r="H15" s="23"/>
      <c r="I15" s="23"/>
      <c r="J15" s="122"/>
      <c r="K15" s="122"/>
      <c r="L15" s="122"/>
      <c r="M15" s="122"/>
      <c r="N15" s="122"/>
      <c r="O15" s="122"/>
      <c r="P15" s="122"/>
      <c r="Q15" s="122"/>
    </row>
    <row r="16" spans="1:18" s="20" customFormat="1" ht="18" hidden="1" customHeight="1">
      <c r="A16" s="21" t="s">
        <v>16</v>
      </c>
      <c r="B16" s="22" t="s">
        <v>86</v>
      </c>
      <c r="C16" s="21"/>
      <c r="D16" s="23"/>
      <c r="E16" s="23"/>
      <c r="F16" s="23"/>
      <c r="G16" s="23"/>
      <c r="H16" s="23"/>
      <c r="I16" s="23"/>
      <c r="J16" s="122"/>
      <c r="K16" s="122"/>
      <c r="L16" s="122"/>
      <c r="M16" s="122"/>
      <c r="N16" s="122"/>
      <c r="O16" s="122"/>
      <c r="P16" s="122"/>
      <c r="Q16" s="122"/>
    </row>
    <row r="17" spans="1:17" s="20" customFormat="1" ht="18" hidden="1" customHeight="1">
      <c r="A17" s="21" t="s">
        <v>17</v>
      </c>
      <c r="B17" s="22" t="s">
        <v>87</v>
      </c>
      <c r="C17" s="21" t="s">
        <v>79</v>
      </c>
      <c r="D17" s="23"/>
      <c r="E17" s="23"/>
      <c r="F17" s="23"/>
      <c r="G17" s="23"/>
      <c r="H17" s="23"/>
      <c r="I17" s="23"/>
      <c r="J17" s="122"/>
      <c r="K17" s="122"/>
      <c r="L17" s="122"/>
      <c r="M17" s="122"/>
      <c r="N17" s="122"/>
      <c r="O17" s="122"/>
      <c r="P17" s="122"/>
      <c r="Q17" s="122"/>
    </row>
    <row r="18" spans="1:17" s="20" customFormat="1" ht="18" hidden="1" customHeight="1">
      <c r="A18" s="21" t="s">
        <v>19</v>
      </c>
      <c r="B18" s="22" t="s">
        <v>88</v>
      </c>
      <c r="C18" s="21" t="s">
        <v>79</v>
      </c>
      <c r="D18" s="23"/>
      <c r="E18" s="23"/>
      <c r="F18" s="23"/>
      <c r="G18" s="23"/>
      <c r="H18" s="23"/>
      <c r="I18" s="23"/>
      <c r="J18" s="122"/>
      <c r="K18" s="122"/>
      <c r="L18" s="122"/>
      <c r="M18" s="122"/>
      <c r="N18" s="122"/>
      <c r="O18" s="122"/>
      <c r="P18" s="122"/>
      <c r="Q18" s="122"/>
    </row>
    <row r="19" spans="1:17" s="20" customFormat="1" ht="18" hidden="1" customHeight="1">
      <c r="A19" s="21" t="s">
        <v>21</v>
      </c>
      <c r="B19" s="22" t="s">
        <v>89</v>
      </c>
      <c r="C19" s="21" t="s">
        <v>15</v>
      </c>
      <c r="D19" s="23"/>
      <c r="E19" s="23"/>
      <c r="F19" s="23"/>
      <c r="G19" s="23"/>
      <c r="H19" s="23"/>
      <c r="I19" s="23"/>
      <c r="J19" s="122"/>
      <c r="K19" s="122"/>
      <c r="L19" s="122"/>
      <c r="M19" s="122"/>
      <c r="N19" s="122"/>
      <c r="O19" s="122"/>
      <c r="P19" s="122"/>
      <c r="Q19" s="122"/>
    </row>
    <row r="20" spans="1:17" s="20" customFormat="1" ht="18" hidden="1" customHeight="1">
      <c r="A20" s="21"/>
      <c r="B20" s="22" t="s">
        <v>90</v>
      </c>
      <c r="C20" s="21" t="s">
        <v>15</v>
      </c>
      <c r="D20" s="23"/>
      <c r="E20" s="23"/>
      <c r="F20" s="23"/>
      <c r="G20" s="23"/>
      <c r="H20" s="23"/>
      <c r="I20" s="23"/>
      <c r="J20" s="122"/>
      <c r="K20" s="122"/>
      <c r="L20" s="122"/>
      <c r="M20" s="122"/>
      <c r="N20" s="122"/>
      <c r="O20" s="122"/>
      <c r="P20" s="122"/>
      <c r="Q20" s="122"/>
    </row>
    <row r="21" spans="1:17" s="20" customFormat="1" ht="18" hidden="1" customHeight="1">
      <c r="A21" s="21"/>
      <c r="B21" s="22" t="s">
        <v>91</v>
      </c>
      <c r="C21" s="21" t="s">
        <v>15</v>
      </c>
      <c r="D21" s="23"/>
      <c r="E21" s="23"/>
      <c r="F21" s="23"/>
      <c r="G21" s="23"/>
      <c r="H21" s="23"/>
      <c r="I21" s="23"/>
      <c r="J21" s="122"/>
      <c r="K21" s="122"/>
      <c r="L21" s="122"/>
      <c r="M21" s="122"/>
      <c r="N21" s="122"/>
      <c r="O21" s="122"/>
      <c r="P21" s="122"/>
      <c r="Q21" s="122"/>
    </row>
    <row r="22" spans="1:17" s="20" customFormat="1" ht="18" hidden="1" customHeight="1">
      <c r="A22" s="21"/>
      <c r="B22" s="22" t="s">
        <v>92</v>
      </c>
      <c r="C22" s="21" t="s">
        <v>15</v>
      </c>
      <c r="D22" s="23"/>
      <c r="E22" s="23"/>
      <c r="F22" s="23"/>
      <c r="G22" s="23"/>
      <c r="H22" s="23"/>
      <c r="I22" s="23"/>
      <c r="J22" s="122"/>
      <c r="K22" s="122"/>
      <c r="L22" s="122"/>
      <c r="M22" s="122"/>
      <c r="N22" s="122"/>
      <c r="O22" s="122"/>
      <c r="P22" s="122"/>
      <c r="Q22" s="122"/>
    </row>
    <row r="23" spans="1:17" s="20" customFormat="1" ht="18" hidden="1" customHeight="1">
      <c r="A23" s="21"/>
      <c r="B23" s="22" t="s">
        <v>93</v>
      </c>
      <c r="C23" s="21" t="s">
        <v>15</v>
      </c>
      <c r="D23" s="23"/>
      <c r="E23" s="23"/>
      <c r="F23" s="23"/>
      <c r="G23" s="23"/>
      <c r="H23" s="23"/>
      <c r="I23" s="23"/>
      <c r="J23" s="122"/>
      <c r="K23" s="122"/>
      <c r="L23" s="122"/>
      <c r="M23" s="122"/>
      <c r="N23" s="122"/>
      <c r="O23" s="122"/>
      <c r="P23" s="122"/>
      <c r="Q23" s="122"/>
    </row>
    <row r="24" spans="1:17" s="20" customFormat="1" ht="18" hidden="1" customHeight="1">
      <c r="A24" s="21" t="s">
        <v>27</v>
      </c>
      <c r="B24" s="22" t="s">
        <v>94</v>
      </c>
      <c r="C24" s="21" t="s">
        <v>15</v>
      </c>
      <c r="D24" s="23"/>
      <c r="E24" s="23"/>
      <c r="F24" s="23"/>
      <c r="G24" s="23"/>
      <c r="H24" s="23"/>
      <c r="I24" s="23"/>
      <c r="J24" s="122"/>
      <c r="K24" s="122"/>
      <c r="L24" s="122"/>
      <c r="M24" s="122"/>
      <c r="N24" s="122"/>
      <c r="O24" s="122"/>
      <c r="P24" s="122"/>
      <c r="Q24" s="122"/>
    </row>
    <row r="25" spans="1:17" s="20" customFormat="1" ht="18" hidden="1" customHeight="1">
      <c r="A25" s="21" t="s">
        <v>28</v>
      </c>
      <c r="B25" s="22" t="s">
        <v>95</v>
      </c>
      <c r="C25" s="21" t="s">
        <v>96</v>
      </c>
      <c r="D25" s="23"/>
      <c r="E25" s="23"/>
      <c r="F25" s="23"/>
      <c r="G25" s="23"/>
      <c r="H25" s="23"/>
      <c r="I25" s="23"/>
      <c r="J25" s="122"/>
      <c r="K25" s="122"/>
      <c r="L25" s="122"/>
      <c r="M25" s="122"/>
      <c r="N25" s="122"/>
      <c r="O25" s="122"/>
      <c r="P25" s="122"/>
      <c r="Q25" s="122"/>
    </row>
    <row r="26" spans="1:17" s="20" customFormat="1" ht="18" hidden="1" customHeight="1">
      <c r="A26" s="21"/>
      <c r="B26" s="22" t="s">
        <v>97</v>
      </c>
      <c r="C26" s="21" t="s">
        <v>96</v>
      </c>
      <c r="D26" s="23"/>
      <c r="E26" s="23"/>
      <c r="F26" s="23"/>
      <c r="G26" s="23"/>
      <c r="H26" s="23"/>
      <c r="I26" s="23"/>
      <c r="J26" s="122"/>
      <c r="K26" s="122"/>
      <c r="L26" s="122"/>
      <c r="M26" s="122"/>
      <c r="N26" s="122"/>
      <c r="O26" s="122"/>
      <c r="P26" s="122"/>
      <c r="Q26" s="122"/>
    </row>
    <row r="27" spans="1:17" s="20" customFormat="1" ht="18" hidden="1" customHeight="1">
      <c r="A27" s="21" t="s">
        <v>29</v>
      </c>
      <c r="B27" s="22" t="s">
        <v>98</v>
      </c>
      <c r="C27" s="21" t="s">
        <v>77</v>
      </c>
      <c r="D27" s="23"/>
      <c r="E27" s="23"/>
      <c r="F27" s="23"/>
      <c r="G27" s="23"/>
      <c r="H27" s="23"/>
      <c r="I27" s="23"/>
      <c r="J27" s="122"/>
      <c r="K27" s="122"/>
      <c r="L27" s="122"/>
      <c r="M27" s="122"/>
      <c r="N27" s="122"/>
      <c r="O27" s="122"/>
      <c r="P27" s="122"/>
      <c r="Q27" s="122"/>
    </row>
    <row r="28" spans="1:17" s="20" customFormat="1" ht="18" hidden="1" customHeight="1">
      <c r="A28" s="21" t="s">
        <v>30</v>
      </c>
      <c r="B28" s="22" t="s">
        <v>99</v>
      </c>
      <c r="C28" s="21" t="s">
        <v>100</v>
      </c>
      <c r="D28" s="23"/>
      <c r="E28" s="23"/>
      <c r="F28" s="23"/>
      <c r="G28" s="23"/>
      <c r="H28" s="23"/>
      <c r="I28" s="23"/>
      <c r="J28" s="122"/>
      <c r="K28" s="122"/>
      <c r="L28" s="122"/>
      <c r="M28" s="122"/>
      <c r="N28" s="122"/>
      <c r="O28" s="122"/>
      <c r="P28" s="122"/>
      <c r="Q28" s="122"/>
    </row>
    <row r="29" spans="1:17" s="20" customFormat="1" ht="18" hidden="1" customHeight="1">
      <c r="A29" s="21" t="s">
        <v>101</v>
      </c>
      <c r="B29" s="22" t="s">
        <v>102</v>
      </c>
      <c r="C29" s="21" t="s">
        <v>100</v>
      </c>
      <c r="D29" s="23"/>
      <c r="E29" s="23"/>
      <c r="F29" s="23"/>
      <c r="G29" s="23"/>
      <c r="H29" s="23"/>
      <c r="I29" s="23"/>
      <c r="J29" s="122"/>
      <c r="K29" s="122"/>
      <c r="L29" s="122"/>
      <c r="M29" s="122"/>
      <c r="N29" s="122"/>
      <c r="O29" s="122"/>
      <c r="P29" s="122"/>
      <c r="Q29" s="122"/>
    </row>
    <row r="30" spans="1:17" s="20" customFormat="1" ht="18" hidden="1" customHeight="1">
      <c r="A30" s="21" t="s">
        <v>103</v>
      </c>
      <c r="B30" s="22" t="s">
        <v>104</v>
      </c>
      <c r="C30" s="21" t="s">
        <v>100</v>
      </c>
      <c r="D30" s="23"/>
      <c r="E30" s="23"/>
      <c r="F30" s="23"/>
      <c r="G30" s="23"/>
      <c r="H30" s="23"/>
      <c r="I30" s="23"/>
      <c r="J30" s="122"/>
      <c r="K30" s="122"/>
      <c r="L30" s="122"/>
      <c r="M30" s="122"/>
      <c r="N30" s="122"/>
      <c r="O30" s="122"/>
      <c r="P30" s="122"/>
      <c r="Q30" s="122"/>
    </row>
    <row r="31" spans="1:17" s="20" customFormat="1" ht="18" hidden="1" customHeight="1">
      <c r="A31" s="21"/>
      <c r="B31" s="22" t="s">
        <v>105</v>
      </c>
      <c r="C31" s="21" t="s">
        <v>100</v>
      </c>
      <c r="D31" s="23"/>
      <c r="E31" s="23"/>
      <c r="F31" s="23"/>
      <c r="G31" s="23"/>
      <c r="H31" s="23"/>
      <c r="I31" s="23"/>
      <c r="J31" s="122"/>
      <c r="K31" s="122"/>
      <c r="L31" s="122"/>
      <c r="M31" s="122"/>
      <c r="N31" s="122"/>
      <c r="O31" s="122"/>
      <c r="P31" s="122"/>
      <c r="Q31" s="122"/>
    </row>
    <row r="32" spans="1:17" s="20" customFormat="1" ht="18" hidden="1" customHeight="1">
      <c r="A32" s="21"/>
      <c r="B32" s="22" t="s">
        <v>106</v>
      </c>
      <c r="C32" s="21" t="s">
        <v>100</v>
      </c>
      <c r="D32" s="23"/>
      <c r="E32" s="23"/>
      <c r="F32" s="23"/>
      <c r="G32" s="23"/>
      <c r="H32" s="23"/>
      <c r="I32" s="23"/>
      <c r="J32" s="122"/>
      <c r="K32" s="122"/>
      <c r="L32" s="122"/>
      <c r="M32" s="122"/>
      <c r="N32" s="122"/>
      <c r="O32" s="122"/>
      <c r="P32" s="122"/>
      <c r="Q32" s="122"/>
    </row>
    <row r="33" spans="1:32" s="20" customFormat="1" ht="18" hidden="1" customHeight="1">
      <c r="A33" s="21"/>
      <c r="B33" s="22" t="s">
        <v>107</v>
      </c>
      <c r="C33" s="21" t="s">
        <v>100</v>
      </c>
      <c r="D33" s="23"/>
      <c r="E33" s="23"/>
      <c r="F33" s="23"/>
      <c r="G33" s="23"/>
      <c r="H33" s="23"/>
      <c r="I33" s="23"/>
      <c r="J33" s="122"/>
      <c r="K33" s="122"/>
      <c r="L33" s="122"/>
      <c r="M33" s="122"/>
      <c r="N33" s="122"/>
      <c r="O33" s="122"/>
      <c r="P33" s="122"/>
      <c r="Q33" s="122"/>
    </row>
    <row r="34" spans="1:32" s="20" customFormat="1" ht="18" hidden="1" customHeight="1">
      <c r="A34" s="21"/>
      <c r="B34" s="22" t="s">
        <v>108</v>
      </c>
      <c r="C34" s="21" t="s">
        <v>100</v>
      </c>
      <c r="D34" s="23"/>
      <c r="E34" s="23"/>
      <c r="F34" s="23"/>
      <c r="G34" s="23"/>
      <c r="H34" s="23"/>
      <c r="I34" s="23"/>
      <c r="J34" s="122"/>
      <c r="K34" s="122"/>
      <c r="L34" s="122"/>
      <c r="M34" s="122"/>
      <c r="N34" s="122"/>
      <c r="O34" s="122"/>
      <c r="P34" s="122"/>
      <c r="Q34" s="122"/>
    </row>
    <row r="35" spans="1:32" s="20" customFormat="1" ht="18" hidden="1" customHeight="1">
      <c r="A35" s="21" t="s">
        <v>109</v>
      </c>
      <c r="B35" s="22" t="s">
        <v>110</v>
      </c>
      <c r="C35" s="21" t="s">
        <v>100</v>
      </c>
      <c r="D35" s="23"/>
      <c r="E35" s="23"/>
      <c r="F35" s="23"/>
      <c r="G35" s="23"/>
      <c r="H35" s="23"/>
      <c r="I35" s="23"/>
      <c r="J35" s="122"/>
      <c r="K35" s="122"/>
      <c r="L35" s="122"/>
      <c r="M35" s="122"/>
      <c r="N35" s="122"/>
      <c r="O35" s="122"/>
      <c r="P35" s="122"/>
      <c r="Q35" s="122"/>
    </row>
    <row r="36" spans="1:32" s="20" customFormat="1" ht="18" hidden="1" customHeight="1">
      <c r="A36" s="21" t="s">
        <v>31</v>
      </c>
      <c r="B36" s="22" t="s">
        <v>111</v>
      </c>
      <c r="C36" s="21"/>
      <c r="D36" s="23"/>
      <c r="E36" s="23"/>
      <c r="F36" s="23"/>
      <c r="G36" s="23"/>
      <c r="H36" s="23"/>
      <c r="I36" s="23"/>
      <c r="J36" s="122"/>
      <c r="K36" s="122"/>
      <c r="L36" s="122"/>
      <c r="M36" s="122"/>
      <c r="N36" s="122"/>
      <c r="O36" s="122"/>
      <c r="P36" s="122"/>
      <c r="Q36" s="122"/>
    </row>
    <row r="37" spans="1:32" s="20" customFormat="1" ht="18" hidden="1" customHeight="1">
      <c r="A37" s="21" t="s">
        <v>32</v>
      </c>
      <c r="B37" s="22" t="s">
        <v>112</v>
      </c>
      <c r="C37" s="21" t="s">
        <v>113</v>
      </c>
      <c r="D37" s="23"/>
      <c r="E37" s="23"/>
      <c r="F37" s="23"/>
      <c r="G37" s="23"/>
      <c r="H37" s="23"/>
      <c r="I37" s="23"/>
      <c r="J37" s="122"/>
      <c r="K37" s="122"/>
      <c r="L37" s="122"/>
      <c r="M37" s="122"/>
      <c r="N37" s="122"/>
      <c r="O37" s="122"/>
      <c r="P37" s="122"/>
      <c r="Q37" s="122"/>
    </row>
    <row r="38" spans="1:32" s="20" customFormat="1" ht="18" hidden="1" customHeight="1">
      <c r="A38" s="21" t="s">
        <v>114</v>
      </c>
      <c r="B38" s="22" t="s">
        <v>115</v>
      </c>
      <c r="C38" s="21" t="s">
        <v>100</v>
      </c>
      <c r="D38" s="23"/>
      <c r="E38" s="23"/>
      <c r="F38" s="23"/>
      <c r="G38" s="23"/>
      <c r="H38" s="23"/>
      <c r="I38" s="23"/>
      <c r="J38" s="122"/>
      <c r="K38" s="122"/>
      <c r="L38" s="122"/>
      <c r="M38" s="122"/>
      <c r="N38" s="122"/>
      <c r="O38" s="122"/>
      <c r="P38" s="122"/>
      <c r="Q38" s="122"/>
    </row>
    <row r="39" spans="1:32" s="20" customFormat="1" ht="18" hidden="1" customHeight="1">
      <c r="A39" s="21" t="s">
        <v>116</v>
      </c>
      <c r="B39" s="22" t="s">
        <v>117</v>
      </c>
      <c r="C39" s="21" t="s">
        <v>118</v>
      </c>
      <c r="D39" s="23"/>
      <c r="E39" s="23"/>
      <c r="F39" s="23"/>
      <c r="G39" s="23"/>
      <c r="H39" s="23"/>
      <c r="I39" s="23"/>
      <c r="J39" s="122"/>
      <c r="K39" s="122"/>
      <c r="L39" s="122"/>
      <c r="M39" s="122"/>
      <c r="N39" s="122"/>
      <c r="O39" s="122"/>
      <c r="P39" s="122"/>
      <c r="Q39" s="122"/>
    </row>
    <row r="40" spans="1:32" s="20" customFormat="1" ht="18" hidden="1" customHeight="1">
      <c r="A40" s="21"/>
      <c r="B40" s="22" t="s">
        <v>119</v>
      </c>
      <c r="C40" s="21" t="s">
        <v>118</v>
      </c>
      <c r="D40" s="23"/>
      <c r="E40" s="23"/>
      <c r="F40" s="23"/>
      <c r="G40" s="23"/>
      <c r="H40" s="23"/>
      <c r="I40" s="23"/>
      <c r="J40" s="122"/>
      <c r="K40" s="122"/>
      <c r="L40" s="122"/>
      <c r="M40" s="122"/>
      <c r="N40" s="122"/>
      <c r="O40" s="122"/>
      <c r="P40" s="122"/>
      <c r="Q40" s="122"/>
    </row>
    <row r="41" spans="1:32" s="20" customFormat="1" ht="18" hidden="1" customHeight="1">
      <c r="A41" s="21"/>
      <c r="B41" s="22" t="s">
        <v>120</v>
      </c>
      <c r="C41" s="21" t="s">
        <v>118</v>
      </c>
      <c r="D41" s="23"/>
      <c r="E41" s="23"/>
      <c r="F41" s="23"/>
      <c r="G41" s="23"/>
      <c r="H41" s="23"/>
      <c r="I41" s="23"/>
      <c r="J41" s="122"/>
      <c r="K41" s="122"/>
      <c r="L41" s="122"/>
      <c r="M41" s="122"/>
      <c r="N41" s="122"/>
      <c r="O41" s="122"/>
      <c r="P41" s="122"/>
      <c r="Q41" s="122"/>
    </row>
    <row r="42" spans="1:32" s="5" customFormat="1" ht="17.25" customHeight="1">
      <c r="A42" s="4" t="s">
        <v>121</v>
      </c>
    </row>
    <row r="44" spans="1:32" s="124" customFormat="1" ht="12.75"/>
    <row r="45" spans="1:32" s="125" customFormat="1" ht="30" customHeight="1">
      <c r="A45" s="189" t="s">
        <v>322</v>
      </c>
      <c r="B45" s="189"/>
      <c r="C45" s="189"/>
      <c r="D45" s="189"/>
      <c r="E45" s="189"/>
      <c r="F45" s="189"/>
      <c r="G45" s="189"/>
      <c r="H45" s="189"/>
      <c r="I45" s="189"/>
      <c r="J45" s="189"/>
      <c r="S45" s="124"/>
      <c r="T45" s="124"/>
      <c r="U45" s="124"/>
      <c r="V45" s="124"/>
      <c r="W45" s="124"/>
      <c r="X45" s="124"/>
      <c r="Y45" s="124"/>
      <c r="Z45" s="124"/>
      <c r="AA45" s="124"/>
      <c r="AB45" s="124"/>
      <c r="AC45" s="124"/>
      <c r="AD45" s="124"/>
      <c r="AE45" s="124"/>
      <c r="AF45" s="124"/>
    </row>
    <row r="46" spans="1:32" s="125" customFormat="1" ht="12.75"/>
    <row r="47" spans="1:32" s="125" customFormat="1" ht="15" customHeight="1">
      <c r="A47" s="190" t="s">
        <v>323</v>
      </c>
      <c r="B47" s="190" t="s">
        <v>324</v>
      </c>
      <c r="C47" s="191" t="s">
        <v>325</v>
      </c>
      <c r="D47" s="191" t="s">
        <v>326</v>
      </c>
      <c r="E47" s="191" t="s">
        <v>327</v>
      </c>
      <c r="F47" s="191" t="s">
        <v>328</v>
      </c>
      <c r="G47" s="191" t="s">
        <v>329</v>
      </c>
      <c r="H47" s="191" t="s">
        <v>330</v>
      </c>
      <c r="I47" s="191" t="s">
        <v>331</v>
      </c>
      <c r="J47" s="191" t="s">
        <v>332</v>
      </c>
    </row>
    <row r="48" spans="1:32" s="125" customFormat="1" ht="165.75" customHeight="1">
      <c r="A48" s="190"/>
      <c r="B48" s="190"/>
      <c r="C48" s="191"/>
      <c r="D48" s="191"/>
      <c r="E48" s="191"/>
      <c r="F48" s="191"/>
      <c r="G48" s="191"/>
      <c r="H48" s="191"/>
      <c r="I48" s="191"/>
      <c r="J48" s="191"/>
    </row>
    <row r="49" spans="1:16" s="125" customFormat="1" ht="22.5" customHeight="1">
      <c r="A49" s="126">
        <v>2019</v>
      </c>
      <c r="B49" s="187" t="s">
        <v>334</v>
      </c>
      <c r="C49" s="127">
        <f>+'Приложение 2'!F24</f>
        <v>4836886.9390714867</v>
      </c>
      <c r="D49" s="128">
        <v>1</v>
      </c>
      <c r="E49" s="126">
        <v>0.75</v>
      </c>
      <c r="F49" s="128">
        <v>2</v>
      </c>
      <c r="G49" s="126">
        <v>4.34</v>
      </c>
      <c r="H49" s="129">
        <v>3.7791999999999999</v>
      </c>
      <c r="I49" s="129">
        <v>2.5085999999999999</v>
      </c>
      <c r="J49" s="129">
        <v>1.1080000000000001</v>
      </c>
      <c r="N49" s="130"/>
      <c r="O49" s="130"/>
      <c r="P49" s="130"/>
    </row>
    <row r="50" spans="1:16" s="125" customFormat="1" ht="22.5" customHeight="1">
      <c r="A50" s="126">
        <v>2020</v>
      </c>
      <c r="B50" s="187"/>
      <c r="C50" s="126" t="s">
        <v>333</v>
      </c>
      <c r="D50" s="128">
        <v>1</v>
      </c>
      <c r="E50" s="126">
        <v>0.75</v>
      </c>
      <c r="F50" s="128">
        <v>2</v>
      </c>
      <c r="G50" s="126">
        <v>4.34</v>
      </c>
      <c r="H50" s="129">
        <v>3.7225000000000001</v>
      </c>
      <c r="I50" s="129">
        <v>2.3517999999999999</v>
      </c>
      <c r="J50" s="129">
        <v>1.0913999999999999</v>
      </c>
      <c r="N50" s="130"/>
      <c r="O50" s="130"/>
      <c r="P50" s="130"/>
    </row>
    <row r="51" spans="1:16" s="125" customFormat="1" ht="22.5" customHeight="1">
      <c r="A51" s="126">
        <v>2021</v>
      </c>
      <c r="B51" s="187"/>
      <c r="C51" s="126" t="s">
        <v>333</v>
      </c>
      <c r="D51" s="128">
        <v>1</v>
      </c>
      <c r="E51" s="126">
        <v>0.75</v>
      </c>
      <c r="F51" s="128">
        <v>2</v>
      </c>
      <c r="G51" s="126">
        <v>4.34</v>
      </c>
      <c r="H51" s="129">
        <v>3.6667000000000001</v>
      </c>
      <c r="I51" s="129">
        <v>2.2048999999999999</v>
      </c>
      <c r="J51" s="129">
        <v>1.075</v>
      </c>
      <c r="N51" s="130"/>
      <c r="O51" s="130"/>
      <c r="P51" s="130"/>
    </row>
    <row r="52" spans="1:16" s="125" customFormat="1" ht="22.5" customHeight="1">
      <c r="A52" s="126">
        <v>2022</v>
      </c>
      <c r="B52" s="187"/>
      <c r="C52" s="126" t="s">
        <v>333</v>
      </c>
      <c r="D52" s="128">
        <v>1</v>
      </c>
      <c r="E52" s="126">
        <v>0.75</v>
      </c>
      <c r="F52" s="128">
        <v>2</v>
      </c>
      <c r="G52" s="126">
        <v>4.34</v>
      </c>
      <c r="H52" s="129">
        <v>3.6116999999999999</v>
      </c>
      <c r="I52" s="129">
        <v>2.0670999999999999</v>
      </c>
      <c r="J52" s="129">
        <v>1.0589</v>
      </c>
      <c r="N52" s="130"/>
      <c r="O52" s="130"/>
      <c r="P52" s="130"/>
    </row>
    <row r="53" spans="1:16" s="125" customFormat="1" ht="22.5" customHeight="1">
      <c r="A53" s="126">
        <v>2023</v>
      </c>
      <c r="B53" s="187"/>
      <c r="C53" s="126" t="s">
        <v>333</v>
      </c>
      <c r="D53" s="128">
        <v>1</v>
      </c>
      <c r="E53" s="126">
        <v>0.75</v>
      </c>
      <c r="F53" s="128">
        <v>2</v>
      </c>
      <c r="G53" s="126">
        <v>4.34</v>
      </c>
      <c r="H53" s="129">
        <v>3.5575000000000001</v>
      </c>
      <c r="I53" s="129">
        <v>1.9379</v>
      </c>
      <c r="J53" s="129">
        <v>1.0429999999999999</v>
      </c>
      <c r="N53" s="130"/>
      <c r="O53" s="130"/>
      <c r="P53" s="130"/>
    </row>
  </sheetData>
  <mergeCells count="25">
    <mergeCell ref="N1:Q1"/>
    <mergeCell ref="A2:Q2"/>
    <mergeCell ref="A3:A5"/>
    <mergeCell ref="B3:B5"/>
    <mergeCell ref="C3:C5"/>
    <mergeCell ref="D3:E4"/>
    <mergeCell ref="N4:O4"/>
    <mergeCell ref="L4:M4"/>
    <mergeCell ref="H3:Q3"/>
    <mergeCell ref="P4:Q4"/>
    <mergeCell ref="H4:I4"/>
    <mergeCell ref="B49:B53"/>
    <mergeCell ref="F3:G4"/>
    <mergeCell ref="A45:J45"/>
    <mergeCell ref="A47:A48"/>
    <mergeCell ref="B47:B48"/>
    <mergeCell ref="C47:C48"/>
    <mergeCell ref="D47:D48"/>
    <mergeCell ref="E47:E48"/>
    <mergeCell ref="F47:F48"/>
    <mergeCell ref="G47:G48"/>
    <mergeCell ref="H47:H48"/>
    <mergeCell ref="I47:I48"/>
    <mergeCell ref="J47:J48"/>
    <mergeCell ref="J4:K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100"/>
  <sheetViews>
    <sheetView zoomScale="70" zoomScaleNormal="70" workbookViewId="0">
      <selection activeCell="K24" sqref="K24"/>
    </sheetView>
  </sheetViews>
  <sheetFormatPr defaultRowHeight="15.75"/>
  <cols>
    <col min="1" max="1" width="11.85546875" style="44" customWidth="1"/>
    <col min="2" max="2" width="62.140625" style="44" customWidth="1"/>
    <col min="3" max="3" width="11.42578125" style="44" customWidth="1"/>
    <col min="4" max="4" width="22" style="44" customWidth="1"/>
    <col min="5" max="5" width="16.42578125" style="44" customWidth="1"/>
    <col min="6" max="6" width="23.42578125" style="44" customWidth="1"/>
    <col min="7" max="8" width="9.140625" style="44"/>
    <col min="9" max="9" width="20" style="44" customWidth="1"/>
    <col min="10" max="10" width="9.140625" style="44"/>
    <col min="11" max="11" width="11.85546875" style="44" bestFit="1" customWidth="1"/>
    <col min="12" max="253" width="9.140625" style="44"/>
    <col min="254" max="254" width="16" style="44" customWidth="1"/>
    <col min="255" max="255" width="79.85546875" style="44" customWidth="1"/>
    <col min="256" max="256" width="14.85546875" style="44" customWidth="1"/>
    <col min="257" max="257" width="17" style="44" customWidth="1"/>
    <col min="258" max="258" width="17.85546875" style="44" customWidth="1"/>
    <col min="259" max="259" width="42.140625" style="44" customWidth="1"/>
    <col min="260" max="260" width="14.85546875" style="44" customWidth="1"/>
    <col min="261" max="261" width="15" style="44" bestFit="1" customWidth="1"/>
    <col min="262" max="509" width="9.140625" style="44"/>
    <col min="510" max="510" width="16" style="44" customWidth="1"/>
    <col min="511" max="511" width="79.85546875" style="44" customWidth="1"/>
    <col min="512" max="512" width="14.85546875" style="44" customWidth="1"/>
    <col min="513" max="513" width="17" style="44" customWidth="1"/>
    <col min="514" max="514" width="17.85546875" style="44" customWidth="1"/>
    <col min="515" max="515" width="42.140625" style="44" customWidth="1"/>
    <col min="516" max="516" width="14.85546875" style="44" customWidth="1"/>
    <col min="517" max="517" width="15" style="44" bestFit="1" customWidth="1"/>
    <col min="518" max="765" width="9.140625" style="44"/>
    <col min="766" max="766" width="16" style="44" customWidth="1"/>
    <col min="767" max="767" width="79.85546875" style="44" customWidth="1"/>
    <col min="768" max="768" width="14.85546875" style="44" customWidth="1"/>
    <col min="769" max="769" width="17" style="44" customWidth="1"/>
    <col min="770" max="770" width="17.85546875" style="44" customWidth="1"/>
    <col min="771" max="771" width="42.140625" style="44" customWidth="1"/>
    <col min="772" max="772" width="14.85546875" style="44" customWidth="1"/>
    <col min="773" max="773" width="15" style="44" bestFit="1" customWidth="1"/>
    <col min="774" max="1021" width="9.140625" style="44"/>
    <col min="1022" max="1022" width="16" style="44" customWidth="1"/>
    <col min="1023" max="1023" width="79.85546875" style="44" customWidth="1"/>
    <col min="1024" max="1024" width="14.85546875" style="44" customWidth="1"/>
    <col min="1025" max="1025" width="17" style="44" customWidth="1"/>
    <col min="1026" max="1026" width="17.85546875" style="44" customWidth="1"/>
    <col min="1027" max="1027" width="42.140625" style="44" customWidth="1"/>
    <col min="1028" max="1028" width="14.85546875" style="44" customWidth="1"/>
    <col min="1029" max="1029" width="15" style="44" bestFit="1" customWidth="1"/>
    <col min="1030" max="1277" width="9.140625" style="44"/>
    <col min="1278" max="1278" width="16" style="44" customWidth="1"/>
    <col min="1279" max="1279" width="79.85546875" style="44" customWidth="1"/>
    <col min="1280" max="1280" width="14.85546875" style="44" customWidth="1"/>
    <col min="1281" max="1281" width="17" style="44" customWidth="1"/>
    <col min="1282" max="1282" width="17.85546875" style="44" customWidth="1"/>
    <col min="1283" max="1283" width="42.140625" style="44" customWidth="1"/>
    <col min="1284" max="1284" width="14.85546875" style="44" customWidth="1"/>
    <col min="1285" max="1285" width="15" style="44" bestFit="1" customWidth="1"/>
    <col min="1286" max="1533" width="9.140625" style="44"/>
    <col min="1534" max="1534" width="16" style="44" customWidth="1"/>
    <col min="1535" max="1535" width="79.85546875" style="44" customWidth="1"/>
    <col min="1536" max="1536" width="14.85546875" style="44" customWidth="1"/>
    <col min="1537" max="1537" width="17" style="44" customWidth="1"/>
    <col min="1538" max="1538" width="17.85546875" style="44" customWidth="1"/>
    <col min="1539" max="1539" width="42.140625" style="44" customWidth="1"/>
    <col min="1540" max="1540" width="14.85546875" style="44" customWidth="1"/>
    <col min="1541" max="1541" width="15" style="44" bestFit="1" customWidth="1"/>
    <col min="1542" max="1789" width="9.140625" style="44"/>
    <col min="1790" max="1790" width="16" style="44" customWidth="1"/>
    <col min="1791" max="1791" width="79.85546875" style="44" customWidth="1"/>
    <col min="1792" max="1792" width="14.85546875" style="44" customWidth="1"/>
    <col min="1793" max="1793" width="17" style="44" customWidth="1"/>
    <col min="1794" max="1794" width="17.85546875" style="44" customWidth="1"/>
    <col min="1795" max="1795" width="42.140625" style="44" customWidth="1"/>
    <col min="1796" max="1796" width="14.85546875" style="44" customWidth="1"/>
    <col min="1797" max="1797" width="15" style="44" bestFit="1" customWidth="1"/>
    <col min="1798" max="2045" width="9.140625" style="44"/>
    <col min="2046" max="2046" width="16" style="44" customWidth="1"/>
    <col min="2047" max="2047" width="79.85546875" style="44" customWidth="1"/>
    <col min="2048" max="2048" width="14.85546875" style="44" customWidth="1"/>
    <col min="2049" max="2049" width="17" style="44" customWidth="1"/>
    <col min="2050" max="2050" width="17.85546875" style="44" customWidth="1"/>
    <col min="2051" max="2051" width="42.140625" style="44" customWidth="1"/>
    <col min="2052" max="2052" width="14.85546875" style="44" customWidth="1"/>
    <col min="2053" max="2053" width="15" style="44" bestFit="1" customWidth="1"/>
    <col min="2054" max="2301" width="9.140625" style="44"/>
    <col min="2302" max="2302" width="16" style="44" customWidth="1"/>
    <col min="2303" max="2303" width="79.85546875" style="44" customWidth="1"/>
    <col min="2304" max="2304" width="14.85546875" style="44" customWidth="1"/>
    <col min="2305" max="2305" width="17" style="44" customWidth="1"/>
    <col min="2306" max="2306" width="17.85546875" style="44" customWidth="1"/>
    <col min="2307" max="2307" width="42.140625" style="44" customWidth="1"/>
    <col min="2308" max="2308" width="14.85546875" style="44" customWidth="1"/>
    <col min="2309" max="2309" width="15" style="44" bestFit="1" customWidth="1"/>
    <col min="2310" max="2557" width="9.140625" style="44"/>
    <col min="2558" max="2558" width="16" style="44" customWidth="1"/>
    <col min="2559" max="2559" width="79.85546875" style="44" customWidth="1"/>
    <col min="2560" max="2560" width="14.85546875" style="44" customWidth="1"/>
    <col min="2561" max="2561" width="17" style="44" customWidth="1"/>
    <col min="2562" max="2562" width="17.85546875" style="44" customWidth="1"/>
    <col min="2563" max="2563" width="42.140625" style="44" customWidth="1"/>
    <col min="2564" max="2564" width="14.85546875" style="44" customWidth="1"/>
    <col min="2565" max="2565" width="15" style="44" bestFit="1" customWidth="1"/>
    <col min="2566" max="2813" width="9.140625" style="44"/>
    <col min="2814" max="2814" width="16" style="44" customWidth="1"/>
    <col min="2815" max="2815" width="79.85546875" style="44" customWidth="1"/>
    <col min="2816" max="2816" width="14.85546875" style="44" customWidth="1"/>
    <col min="2817" max="2817" width="17" style="44" customWidth="1"/>
    <col min="2818" max="2818" width="17.85546875" style="44" customWidth="1"/>
    <col min="2819" max="2819" width="42.140625" style="44" customWidth="1"/>
    <col min="2820" max="2820" width="14.85546875" style="44" customWidth="1"/>
    <col min="2821" max="2821" width="15" style="44" bestFit="1" customWidth="1"/>
    <col min="2822" max="3069" width="9.140625" style="44"/>
    <col min="3070" max="3070" width="16" style="44" customWidth="1"/>
    <col min="3071" max="3071" width="79.85546875" style="44" customWidth="1"/>
    <col min="3072" max="3072" width="14.85546875" style="44" customWidth="1"/>
    <col min="3073" max="3073" width="17" style="44" customWidth="1"/>
    <col min="3074" max="3074" width="17.85546875" style="44" customWidth="1"/>
    <col min="3075" max="3075" width="42.140625" style="44" customWidth="1"/>
    <col min="3076" max="3076" width="14.85546875" style="44" customWidth="1"/>
    <col min="3077" max="3077" width="15" style="44" bestFit="1" customWidth="1"/>
    <col min="3078" max="3325" width="9.140625" style="44"/>
    <col min="3326" max="3326" width="16" style="44" customWidth="1"/>
    <col min="3327" max="3327" width="79.85546875" style="44" customWidth="1"/>
    <col min="3328" max="3328" width="14.85546875" style="44" customWidth="1"/>
    <col min="3329" max="3329" width="17" style="44" customWidth="1"/>
    <col min="3330" max="3330" width="17.85546875" style="44" customWidth="1"/>
    <col min="3331" max="3331" width="42.140625" style="44" customWidth="1"/>
    <col min="3332" max="3332" width="14.85546875" style="44" customWidth="1"/>
    <col min="3333" max="3333" width="15" style="44" bestFit="1" customWidth="1"/>
    <col min="3334" max="3581" width="9.140625" style="44"/>
    <col min="3582" max="3582" width="16" style="44" customWidth="1"/>
    <col min="3583" max="3583" width="79.85546875" style="44" customWidth="1"/>
    <col min="3584" max="3584" width="14.85546875" style="44" customWidth="1"/>
    <col min="3585" max="3585" width="17" style="44" customWidth="1"/>
    <col min="3586" max="3586" width="17.85546875" style="44" customWidth="1"/>
    <col min="3587" max="3587" width="42.140625" style="44" customWidth="1"/>
    <col min="3588" max="3588" width="14.85546875" style="44" customWidth="1"/>
    <col min="3589" max="3589" width="15" style="44" bestFit="1" customWidth="1"/>
    <col min="3590" max="3837" width="9.140625" style="44"/>
    <col min="3838" max="3838" width="16" style="44" customWidth="1"/>
    <col min="3839" max="3839" width="79.85546875" style="44" customWidth="1"/>
    <col min="3840" max="3840" width="14.85546875" style="44" customWidth="1"/>
    <col min="3841" max="3841" width="17" style="44" customWidth="1"/>
    <col min="3842" max="3842" width="17.85546875" style="44" customWidth="1"/>
    <col min="3843" max="3843" width="42.140625" style="44" customWidth="1"/>
    <col min="3844" max="3844" width="14.85546875" style="44" customWidth="1"/>
    <col min="3845" max="3845" width="15" style="44" bestFit="1" customWidth="1"/>
    <col min="3846" max="4093" width="9.140625" style="44"/>
    <col min="4094" max="4094" width="16" style="44" customWidth="1"/>
    <col min="4095" max="4095" width="79.85546875" style="44" customWidth="1"/>
    <col min="4096" max="4096" width="14.85546875" style="44" customWidth="1"/>
    <col min="4097" max="4097" width="17" style="44" customWidth="1"/>
    <col min="4098" max="4098" width="17.85546875" style="44" customWidth="1"/>
    <col min="4099" max="4099" width="42.140625" style="44" customWidth="1"/>
    <col min="4100" max="4100" width="14.85546875" style="44" customWidth="1"/>
    <col min="4101" max="4101" width="15" style="44" bestFit="1" customWidth="1"/>
    <col min="4102" max="4349" width="9.140625" style="44"/>
    <col min="4350" max="4350" width="16" style="44" customWidth="1"/>
    <col min="4351" max="4351" width="79.85546875" style="44" customWidth="1"/>
    <col min="4352" max="4352" width="14.85546875" style="44" customWidth="1"/>
    <col min="4353" max="4353" width="17" style="44" customWidth="1"/>
    <col min="4354" max="4354" width="17.85546875" style="44" customWidth="1"/>
    <col min="4355" max="4355" width="42.140625" style="44" customWidth="1"/>
    <col min="4356" max="4356" width="14.85546875" style="44" customWidth="1"/>
    <col min="4357" max="4357" width="15" style="44" bestFit="1" customWidth="1"/>
    <col min="4358" max="4605" width="9.140625" style="44"/>
    <col min="4606" max="4606" width="16" style="44" customWidth="1"/>
    <col min="4607" max="4607" width="79.85546875" style="44" customWidth="1"/>
    <col min="4608" max="4608" width="14.85546875" style="44" customWidth="1"/>
    <col min="4609" max="4609" width="17" style="44" customWidth="1"/>
    <col min="4610" max="4610" width="17.85546875" style="44" customWidth="1"/>
    <col min="4611" max="4611" width="42.140625" style="44" customWidth="1"/>
    <col min="4612" max="4612" width="14.85546875" style="44" customWidth="1"/>
    <col min="4613" max="4613" width="15" style="44" bestFit="1" customWidth="1"/>
    <col min="4614" max="4861" width="9.140625" style="44"/>
    <col min="4862" max="4862" width="16" style="44" customWidth="1"/>
    <col min="4863" max="4863" width="79.85546875" style="44" customWidth="1"/>
    <col min="4864" max="4864" width="14.85546875" style="44" customWidth="1"/>
    <col min="4865" max="4865" width="17" style="44" customWidth="1"/>
    <col min="4866" max="4866" width="17.85546875" style="44" customWidth="1"/>
    <col min="4867" max="4867" width="42.140625" style="44" customWidth="1"/>
    <col min="4868" max="4868" width="14.85546875" style="44" customWidth="1"/>
    <col min="4869" max="4869" width="15" style="44" bestFit="1" customWidth="1"/>
    <col min="4870" max="5117" width="9.140625" style="44"/>
    <col min="5118" max="5118" width="16" style="44" customWidth="1"/>
    <col min="5119" max="5119" width="79.85546875" style="44" customWidth="1"/>
    <col min="5120" max="5120" width="14.85546875" style="44" customWidth="1"/>
    <col min="5121" max="5121" width="17" style="44" customWidth="1"/>
    <col min="5122" max="5122" width="17.85546875" style="44" customWidth="1"/>
    <col min="5123" max="5123" width="42.140625" style="44" customWidth="1"/>
    <col min="5124" max="5124" width="14.85546875" style="44" customWidth="1"/>
    <col min="5125" max="5125" width="15" style="44" bestFit="1" customWidth="1"/>
    <col min="5126" max="5373" width="9.140625" style="44"/>
    <col min="5374" max="5374" width="16" style="44" customWidth="1"/>
    <col min="5375" max="5375" width="79.85546875" style="44" customWidth="1"/>
    <col min="5376" max="5376" width="14.85546875" style="44" customWidth="1"/>
    <col min="5377" max="5377" width="17" style="44" customWidth="1"/>
    <col min="5378" max="5378" width="17.85546875" style="44" customWidth="1"/>
    <col min="5379" max="5379" width="42.140625" style="44" customWidth="1"/>
    <col min="5380" max="5380" width="14.85546875" style="44" customWidth="1"/>
    <col min="5381" max="5381" width="15" style="44" bestFit="1" customWidth="1"/>
    <col min="5382" max="5629" width="9.140625" style="44"/>
    <col min="5630" max="5630" width="16" style="44" customWidth="1"/>
    <col min="5631" max="5631" width="79.85546875" style="44" customWidth="1"/>
    <col min="5632" max="5632" width="14.85546875" style="44" customWidth="1"/>
    <col min="5633" max="5633" width="17" style="44" customWidth="1"/>
    <col min="5634" max="5634" width="17.85546875" style="44" customWidth="1"/>
    <col min="5635" max="5635" width="42.140625" style="44" customWidth="1"/>
    <col min="5636" max="5636" width="14.85546875" style="44" customWidth="1"/>
    <col min="5637" max="5637" width="15" style="44" bestFit="1" customWidth="1"/>
    <col min="5638" max="5885" width="9.140625" style="44"/>
    <col min="5886" max="5886" width="16" style="44" customWidth="1"/>
    <col min="5887" max="5887" width="79.85546875" style="44" customWidth="1"/>
    <col min="5888" max="5888" width="14.85546875" style="44" customWidth="1"/>
    <col min="5889" max="5889" width="17" style="44" customWidth="1"/>
    <col min="5890" max="5890" width="17.85546875" style="44" customWidth="1"/>
    <col min="5891" max="5891" width="42.140625" style="44" customWidth="1"/>
    <col min="5892" max="5892" width="14.85546875" style="44" customWidth="1"/>
    <col min="5893" max="5893" width="15" style="44" bestFit="1" customWidth="1"/>
    <col min="5894" max="6141" width="9.140625" style="44"/>
    <col min="6142" max="6142" width="16" style="44" customWidth="1"/>
    <col min="6143" max="6143" width="79.85546875" style="44" customWidth="1"/>
    <col min="6144" max="6144" width="14.85546875" style="44" customWidth="1"/>
    <col min="6145" max="6145" width="17" style="44" customWidth="1"/>
    <col min="6146" max="6146" width="17.85546875" style="44" customWidth="1"/>
    <col min="6147" max="6147" width="42.140625" style="44" customWidth="1"/>
    <col min="6148" max="6148" width="14.85546875" style="44" customWidth="1"/>
    <col min="6149" max="6149" width="15" style="44" bestFit="1" customWidth="1"/>
    <col min="6150" max="6397" width="9.140625" style="44"/>
    <col min="6398" max="6398" width="16" style="44" customWidth="1"/>
    <col min="6399" max="6399" width="79.85546875" style="44" customWidth="1"/>
    <col min="6400" max="6400" width="14.85546875" style="44" customWidth="1"/>
    <col min="6401" max="6401" width="17" style="44" customWidth="1"/>
    <col min="6402" max="6402" width="17.85546875" style="44" customWidth="1"/>
    <col min="6403" max="6403" width="42.140625" style="44" customWidth="1"/>
    <col min="6404" max="6404" width="14.85546875" style="44" customWidth="1"/>
    <col min="6405" max="6405" width="15" style="44" bestFit="1" customWidth="1"/>
    <col min="6406" max="6653" width="9.140625" style="44"/>
    <col min="6654" max="6654" width="16" style="44" customWidth="1"/>
    <col min="6655" max="6655" width="79.85546875" style="44" customWidth="1"/>
    <col min="6656" max="6656" width="14.85546875" style="44" customWidth="1"/>
    <col min="6657" max="6657" width="17" style="44" customWidth="1"/>
    <col min="6658" max="6658" width="17.85546875" style="44" customWidth="1"/>
    <col min="6659" max="6659" width="42.140625" style="44" customWidth="1"/>
    <col min="6660" max="6660" width="14.85546875" style="44" customWidth="1"/>
    <col min="6661" max="6661" width="15" style="44" bestFit="1" customWidth="1"/>
    <col min="6662" max="6909" width="9.140625" style="44"/>
    <col min="6910" max="6910" width="16" style="44" customWidth="1"/>
    <col min="6911" max="6911" width="79.85546875" style="44" customWidth="1"/>
    <col min="6912" max="6912" width="14.85546875" style="44" customWidth="1"/>
    <col min="6913" max="6913" width="17" style="44" customWidth="1"/>
    <col min="6914" max="6914" width="17.85546875" style="44" customWidth="1"/>
    <col min="6915" max="6915" width="42.140625" style="44" customWidth="1"/>
    <col min="6916" max="6916" width="14.85546875" style="44" customWidth="1"/>
    <col min="6917" max="6917" width="15" style="44" bestFit="1" customWidth="1"/>
    <col min="6918" max="7165" width="9.140625" style="44"/>
    <col min="7166" max="7166" width="16" style="44" customWidth="1"/>
    <col min="7167" max="7167" width="79.85546875" style="44" customWidth="1"/>
    <col min="7168" max="7168" width="14.85546875" style="44" customWidth="1"/>
    <col min="7169" max="7169" width="17" style="44" customWidth="1"/>
    <col min="7170" max="7170" width="17.85546875" style="44" customWidth="1"/>
    <col min="7171" max="7171" width="42.140625" style="44" customWidth="1"/>
    <col min="7172" max="7172" width="14.85546875" style="44" customWidth="1"/>
    <col min="7173" max="7173" width="15" style="44" bestFit="1" customWidth="1"/>
    <col min="7174" max="7421" width="9.140625" style="44"/>
    <col min="7422" max="7422" width="16" style="44" customWidth="1"/>
    <col min="7423" max="7423" width="79.85546875" style="44" customWidth="1"/>
    <col min="7424" max="7424" width="14.85546875" style="44" customWidth="1"/>
    <col min="7425" max="7425" width="17" style="44" customWidth="1"/>
    <col min="7426" max="7426" width="17.85546875" style="44" customWidth="1"/>
    <col min="7427" max="7427" width="42.140625" style="44" customWidth="1"/>
    <col min="7428" max="7428" width="14.85546875" style="44" customWidth="1"/>
    <col min="7429" max="7429" width="15" style="44" bestFit="1" customWidth="1"/>
    <col min="7430" max="7677" width="9.140625" style="44"/>
    <col min="7678" max="7678" width="16" style="44" customWidth="1"/>
    <col min="7679" max="7679" width="79.85546875" style="44" customWidth="1"/>
    <col min="7680" max="7680" width="14.85546875" style="44" customWidth="1"/>
    <col min="7681" max="7681" width="17" style="44" customWidth="1"/>
    <col min="7682" max="7682" width="17.85546875" style="44" customWidth="1"/>
    <col min="7683" max="7683" width="42.140625" style="44" customWidth="1"/>
    <col min="7684" max="7684" width="14.85546875" style="44" customWidth="1"/>
    <col min="7685" max="7685" width="15" style="44" bestFit="1" customWidth="1"/>
    <col min="7686" max="7933" width="9.140625" style="44"/>
    <col min="7934" max="7934" width="16" style="44" customWidth="1"/>
    <col min="7935" max="7935" width="79.85546875" style="44" customWidth="1"/>
    <col min="7936" max="7936" width="14.85546875" style="44" customWidth="1"/>
    <col min="7937" max="7937" width="17" style="44" customWidth="1"/>
    <col min="7938" max="7938" width="17.85546875" style="44" customWidth="1"/>
    <col min="7939" max="7939" width="42.140625" style="44" customWidth="1"/>
    <col min="7940" max="7940" width="14.85546875" style="44" customWidth="1"/>
    <col min="7941" max="7941" width="15" style="44" bestFit="1" customWidth="1"/>
    <col min="7942" max="8189" width="9.140625" style="44"/>
    <col min="8190" max="8190" width="16" style="44" customWidth="1"/>
    <col min="8191" max="8191" width="79.85546875" style="44" customWidth="1"/>
    <col min="8192" max="8192" width="14.85546875" style="44" customWidth="1"/>
    <col min="8193" max="8193" width="17" style="44" customWidth="1"/>
    <col min="8194" max="8194" width="17.85546875" style="44" customWidth="1"/>
    <col min="8195" max="8195" width="42.140625" style="44" customWidth="1"/>
    <col min="8196" max="8196" width="14.85546875" style="44" customWidth="1"/>
    <col min="8197" max="8197" width="15" style="44" bestFit="1" customWidth="1"/>
    <col min="8198" max="8445" width="9.140625" style="44"/>
    <col min="8446" max="8446" width="16" style="44" customWidth="1"/>
    <col min="8447" max="8447" width="79.85546875" style="44" customWidth="1"/>
    <col min="8448" max="8448" width="14.85546875" style="44" customWidth="1"/>
    <col min="8449" max="8449" width="17" style="44" customWidth="1"/>
    <col min="8450" max="8450" width="17.85546875" style="44" customWidth="1"/>
    <col min="8451" max="8451" width="42.140625" style="44" customWidth="1"/>
    <col min="8452" max="8452" width="14.85546875" style="44" customWidth="1"/>
    <col min="8453" max="8453" width="15" style="44" bestFit="1" customWidth="1"/>
    <col min="8454" max="8701" width="9.140625" style="44"/>
    <col min="8702" max="8702" width="16" style="44" customWidth="1"/>
    <col min="8703" max="8703" width="79.85546875" style="44" customWidth="1"/>
    <col min="8704" max="8704" width="14.85546875" style="44" customWidth="1"/>
    <col min="8705" max="8705" width="17" style="44" customWidth="1"/>
    <col min="8706" max="8706" width="17.85546875" style="44" customWidth="1"/>
    <col min="8707" max="8707" width="42.140625" style="44" customWidth="1"/>
    <col min="8708" max="8708" width="14.85546875" style="44" customWidth="1"/>
    <col min="8709" max="8709" width="15" style="44" bestFit="1" customWidth="1"/>
    <col min="8710" max="8957" width="9.140625" style="44"/>
    <col min="8958" max="8958" width="16" style="44" customWidth="1"/>
    <col min="8959" max="8959" width="79.85546875" style="44" customWidth="1"/>
    <col min="8960" max="8960" width="14.85546875" style="44" customWidth="1"/>
    <col min="8961" max="8961" width="17" style="44" customWidth="1"/>
    <col min="8962" max="8962" width="17.85546875" style="44" customWidth="1"/>
    <col min="8963" max="8963" width="42.140625" style="44" customWidth="1"/>
    <col min="8964" max="8964" width="14.85546875" style="44" customWidth="1"/>
    <col min="8965" max="8965" width="15" style="44" bestFit="1" customWidth="1"/>
    <col min="8966" max="9213" width="9.140625" style="44"/>
    <col min="9214" max="9214" width="16" style="44" customWidth="1"/>
    <col min="9215" max="9215" width="79.85546875" style="44" customWidth="1"/>
    <col min="9216" max="9216" width="14.85546875" style="44" customWidth="1"/>
    <col min="9217" max="9217" width="17" style="44" customWidth="1"/>
    <col min="9218" max="9218" width="17.85546875" style="44" customWidth="1"/>
    <col min="9219" max="9219" width="42.140625" style="44" customWidth="1"/>
    <col min="9220" max="9220" width="14.85546875" style="44" customWidth="1"/>
    <col min="9221" max="9221" width="15" style="44" bestFit="1" customWidth="1"/>
    <col min="9222" max="9469" width="9.140625" style="44"/>
    <col min="9470" max="9470" width="16" style="44" customWidth="1"/>
    <col min="9471" max="9471" width="79.85546875" style="44" customWidth="1"/>
    <col min="9472" max="9472" width="14.85546875" style="44" customWidth="1"/>
    <col min="9473" max="9473" width="17" style="44" customWidth="1"/>
    <col min="9474" max="9474" width="17.85546875" style="44" customWidth="1"/>
    <col min="9475" max="9475" width="42.140625" style="44" customWidth="1"/>
    <col min="9476" max="9476" width="14.85546875" style="44" customWidth="1"/>
    <col min="9477" max="9477" width="15" style="44" bestFit="1" customWidth="1"/>
    <col min="9478" max="9725" width="9.140625" style="44"/>
    <col min="9726" max="9726" width="16" style="44" customWidth="1"/>
    <col min="9727" max="9727" width="79.85546875" style="44" customWidth="1"/>
    <col min="9728" max="9728" width="14.85546875" style="44" customWidth="1"/>
    <col min="9729" max="9729" width="17" style="44" customWidth="1"/>
    <col min="9730" max="9730" width="17.85546875" style="44" customWidth="1"/>
    <col min="9731" max="9731" width="42.140625" style="44" customWidth="1"/>
    <col min="9732" max="9732" width="14.85546875" style="44" customWidth="1"/>
    <col min="9733" max="9733" width="15" style="44" bestFit="1" customWidth="1"/>
    <col min="9734" max="9981" width="9.140625" style="44"/>
    <col min="9982" max="9982" width="16" style="44" customWidth="1"/>
    <col min="9983" max="9983" width="79.85546875" style="44" customWidth="1"/>
    <col min="9984" max="9984" width="14.85546875" style="44" customWidth="1"/>
    <col min="9985" max="9985" width="17" style="44" customWidth="1"/>
    <col min="9986" max="9986" width="17.85546875" style="44" customWidth="1"/>
    <col min="9987" max="9987" width="42.140625" style="44" customWidth="1"/>
    <col min="9988" max="9988" width="14.85546875" style="44" customWidth="1"/>
    <col min="9989" max="9989" width="15" style="44" bestFit="1" customWidth="1"/>
    <col min="9990" max="10237" width="9.140625" style="44"/>
    <col min="10238" max="10238" width="16" style="44" customWidth="1"/>
    <col min="10239" max="10239" width="79.85546875" style="44" customWidth="1"/>
    <col min="10240" max="10240" width="14.85546875" style="44" customWidth="1"/>
    <col min="10241" max="10241" width="17" style="44" customWidth="1"/>
    <col min="10242" max="10242" width="17.85546875" style="44" customWidth="1"/>
    <col min="10243" max="10243" width="42.140625" style="44" customWidth="1"/>
    <col min="10244" max="10244" width="14.85546875" style="44" customWidth="1"/>
    <col min="10245" max="10245" width="15" style="44" bestFit="1" customWidth="1"/>
    <col min="10246" max="10493" width="9.140625" style="44"/>
    <col min="10494" max="10494" width="16" style="44" customWidth="1"/>
    <col min="10495" max="10495" width="79.85546875" style="44" customWidth="1"/>
    <col min="10496" max="10496" width="14.85546875" style="44" customWidth="1"/>
    <col min="10497" max="10497" width="17" style="44" customWidth="1"/>
    <col min="10498" max="10498" width="17.85546875" style="44" customWidth="1"/>
    <col min="10499" max="10499" width="42.140625" style="44" customWidth="1"/>
    <col min="10500" max="10500" width="14.85546875" style="44" customWidth="1"/>
    <col min="10501" max="10501" width="15" style="44" bestFit="1" customWidth="1"/>
    <col min="10502" max="10749" width="9.140625" style="44"/>
    <col min="10750" max="10750" width="16" style="44" customWidth="1"/>
    <col min="10751" max="10751" width="79.85546875" style="44" customWidth="1"/>
    <col min="10752" max="10752" width="14.85546875" style="44" customWidth="1"/>
    <col min="10753" max="10753" width="17" style="44" customWidth="1"/>
    <col min="10754" max="10754" width="17.85546875" style="44" customWidth="1"/>
    <col min="10755" max="10755" width="42.140625" style="44" customWidth="1"/>
    <col min="10756" max="10756" width="14.85546875" style="44" customWidth="1"/>
    <col min="10757" max="10757" width="15" style="44" bestFit="1" customWidth="1"/>
    <col min="10758" max="11005" width="9.140625" style="44"/>
    <col min="11006" max="11006" width="16" style="44" customWidth="1"/>
    <col min="11007" max="11007" width="79.85546875" style="44" customWidth="1"/>
    <col min="11008" max="11008" width="14.85546875" style="44" customWidth="1"/>
    <col min="11009" max="11009" width="17" style="44" customWidth="1"/>
    <col min="11010" max="11010" width="17.85546875" style="44" customWidth="1"/>
    <col min="11011" max="11011" width="42.140625" style="44" customWidth="1"/>
    <col min="11012" max="11012" width="14.85546875" style="44" customWidth="1"/>
    <col min="11013" max="11013" width="15" style="44" bestFit="1" customWidth="1"/>
    <col min="11014" max="11261" width="9.140625" style="44"/>
    <col min="11262" max="11262" width="16" style="44" customWidth="1"/>
    <col min="11263" max="11263" width="79.85546875" style="44" customWidth="1"/>
    <col min="11264" max="11264" width="14.85546875" style="44" customWidth="1"/>
    <col min="11265" max="11265" width="17" style="44" customWidth="1"/>
    <col min="11266" max="11266" width="17.85546875" style="44" customWidth="1"/>
    <col min="11267" max="11267" width="42.140625" style="44" customWidth="1"/>
    <col min="11268" max="11268" width="14.85546875" style="44" customWidth="1"/>
    <col min="11269" max="11269" width="15" style="44" bestFit="1" customWidth="1"/>
    <col min="11270" max="11517" width="9.140625" style="44"/>
    <col min="11518" max="11518" width="16" style="44" customWidth="1"/>
    <col min="11519" max="11519" width="79.85546875" style="44" customWidth="1"/>
    <col min="11520" max="11520" width="14.85546875" style="44" customWidth="1"/>
    <col min="11521" max="11521" width="17" style="44" customWidth="1"/>
    <col min="11522" max="11522" width="17.85546875" style="44" customWidth="1"/>
    <col min="11523" max="11523" width="42.140625" style="44" customWidth="1"/>
    <col min="11524" max="11524" width="14.85546875" style="44" customWidth="1"/>
    <col min="11525" max="11525" width="15" style="44" bestFit="1" customWidth="1"/>
    <col min="11526" max="11773" width="9.140625" style="44"/>
    <col min="11774" max="11774" width="16" style="44" customWidth="1"/>
    <col min="11775" max="11775" width="79.85546875" style="44" customWidth="1"/>
    <col min="11776" max="11776" width="14.85546875" style="44" customWidth="1"/>
    <col min="11777" max="11777" width="17" style="44" customWidth="1"/>
    <col min="11778" max="11778" width="17.85546875" style="44" customWidth="1"/>
    <col min="11779" max="11779" width="42.140625" style="44" customWidth="1"/>
    <col min="11780" max="11780" width="14.85546875" style="44" customWidth="1"/>
    <col min="11781" max="11781" width="15" style="44" bestFit="1" customWidth="1"/>
    <col min="11782" max="12029" width="9.140625" style="44"/>
    <col min="12030" max="12030" width="16" style="44" customWidth="1"/>
    <col min="12031" max="12031" width="79.85546875" style="44" customWidth="1"/>
    <col min="12032" max="12032" width="14.85546875" style="44" customWidth="1"/>
    <col min="12033" max="12033" width="17" style="44" customWidth="1"/>
    <col min="12034" max="12034" width="17.85546875" style="44" customWidth="1"/>
    <col min="12035" max="12035" width="42.140625" style="44" customWidth="1"/>
    <col min="12036" max="12036" width="14.85546875" style="44" customWidth="1"/>
    <col min="12037" max="12037" width="15" style="44" bestFit="1" customWidth="1"/>
    <col min="12038" max="12285" width="9.140625" style="44"/>
    <col min="12286" max="12286" width="16" style="44" customWidth="1"/>
    <col min="12287" max="12287" width="79.85546875" style="44" customWidth="1"/>
    <col min="12288" max="12288" width="14.85546875" style="44" customWidth="1"/>
    <col min="12289" max="12289" width="17" style="44" customWidth="1"/>
    <col min="12290" max="12290" width="17.85546875" style="44" customWidth="1"/>
    <col min="12291" max="12291" width="42.140625" style="44" customWidth="1"/>
    <col min="12292" max="12292" width="14.85546875" style="44" customWidth="1"/>
    <col min="12293" max="12293" width="15" style="44" bestFit="1" customWidth="1"/>
    <col min="12294" max="12541" width="9.140625" style="44"/>
    <col min="12542" max="12542" width="16" style="44" customWidth="1"/>
    <col min="12543" max="12543" width="79.85546875" style="44" customWidth="1"/>
    <col min="12544" max="12544" width="14.85546875" style="44" customWidth="1"/>
    <col min="12545" max="12545" width="17" style="44" customWidth="1"/>
    <col min="12546" max="12546" width="17.85546875" style="44" customWidth="1"/>
    <col min="12547" max="12547" width="42.140625" style="44" customWidth="1"/>
    <col min="12548" max="12548" width="14.85546875" style="44" customWidth="1"/>
    <col min="12549" max="12549" width="15" style="44" bestFit="1" customWidth="1"/>
    <col min="12550" max="12797" width="9.140625" style="44"/>
    <col min="12798" max="12798" width="16" style="44" customWidth="1"/>
    <col min="12799" max="12799" width="79.85546875" style="44" customWidth="1"/>
    <col min="12800" max="12800" width="14.85546875" style="44" customWidth="1"/>
    <col min="12801" max="12801" width="17" style="44" customWidth="1"/>
    <col min="12802" max="12802" width="17.85546875" style="44" customWidth="1"/>
    <col min="12803" max="12803" width="42.140625" style="44" customWidth="1"/>
    <col min="12804" max="12804" width="14.85546875" style="44" customWidth="1"/>
    <col min="12805" max="12805" width="15" style="44" bestFit="1" customWidth="1"/>
    <col min="12806" max="13053" width="9.140625" style="44"/>
    <col min="13054" max="13054" width="16" style="44" customWidth="1"/>
    <col min="13055" max="13055" width="79.85546875" style="44" customWidth="1"/>
    <col min="13056" max="13056" width="14.85546875" style="44" customWidth="1"/>
    <col min="13057" max="13057" width="17" style="44" customWidth="1"/>
    <col min="13058" max="13058" width="17.85546875" style="44" customWidth="1"/>
    <col min="13059" max="13059" width="42.140625" style="44" customWidth="1"/>
    <col min="13060" max="13060" width="14.85546875" style="44" customWidth="1"/>
    <col min="13061" max="13061" width="15" style="44" bestFit="1" customWidth="1"/>
    <col min="13062" max="13309" width="9.140625" style="44"/>
    <col min="13310" max="13310" width="16" style="44" customWidth="1"/>
    <col min="13311" max="13311" width="79.85546875" style="44" customWidth="1"/>
    <col min="13312" max="13312" width="14.85546875" style="44" customWidth="1"/>
    <col min="13313" max="13313" width="17" style="44" customWidth="1"/>
    <col min="13314" max="13314" width="17.85546875" style="44" customWidth="1"/>
    <col min="13315" max="13315" width="42.140625" style="44" customWidth="1"/>
    <col min="13316" max="13316" width="14.85546875" style="44" customWidth="1"/>
    <col min="13317" max="13317" width="15" style="44" bestFit="1" customWidth="1"/>
    <col min="13318" max="13565" width="9.140625" style="44"/>
    <col min="13566" max="13566" width="16" style="44" customWidth="1"/>
    <col min="13567" max="13567" width="79.85546875" style="44" customWidth="1"/>
    <col min="13568" max="13568" width="14.85546875" style="44" customWidth="1"/>
    <col min="13569" max="13569" width="17" style="44" customWidth="1"/>
    <col min="13570" max="13570" width="17.85546875" style="44" customWidth="1"/>
    <col min="13571" max="13571" width="42.140625" style="44" customWidth="1"/>
    <col min="13572" max="13572" width="14.85546875" style="44" customWidth="1"/>
    <col min="13573" max="13573" width="15" style="44" bestFit="1" customWidth="1"/>
    <col min="13574" max="13821" width="9.140625" style="44"/>
    <col min="13822" max="13822" width="16" style="44" customWidth="1"/>
    <col min="13823" max="13823" width="79.85546875" style="44" customWidth="1"/>
    <col min="13824" max="13824" width="14.85546875" style="44" customWidth="1"/>
    <col min="13825" max="13825" width="17" style="44" customWidth="1"/>
    <col min="13826" max="13826" width="17.85546875" style="44" customWidth="1"/>
    <col min="13827" max="13827" width="42.140625" style="44" customWidth="1"/>
    <col min="13828" max="13828" width="14.85546875" style="44" customWidth="1"/>
    <col min="13829" max="13829" width="15" style="44" bestFit="1" customWidth="1"/>
    <col min="13830" max="14077" width="9.140625" style="44"/>
    <col min="14078" max="14078" width="16" style="44" customWidth="1"/>
    <col min="14079" max="14079" width="79.85546875" style="44" customWidth="1"/>
    <col min="14080" max="14080" width="14.85546875" style="44" customWidth="1"/>
    <col min="14081" max="14081" width="17" style="44" customWidth="1"/>
    <col min="14082" max="14082" width="17.85546875" style="44" customWidth="1"/>
    <col min="14083" max="14083" width="42.140625" style="44" customWidth="1"/>
    <col min="14084" max="14084" width="14.85546875" style="44" customWidth="1"/>
    <col min="14085" max="14085" width="15" style="44" bestFit="1" customWidth="1"/>
    <col min="14086" max="14333" width="9.140625" style="44"/>
    <col min="14334" max="14334" width="16" style="44" customWidth="1"/>
    <col min="14335" max="14335" width="79.85546875" style="44" customWidth="1"/>
    <col min="14336" max="14336" width="14.85546875" style="44" customWidth="1"/>
    <col min="14337" max="14337" width="17" style="44" customWidth="1"/>
    <col min="14338" max="14338" width="17.85546875" style="44" customWidth="1"/>
    <col min="14339" max="14339" width="42.140625" style="44" customWidth="1"/>
    <col min="14340" max="14340" width="14.85546875" style="44" customWidth="1"/>
    <col min="14341" max="14341" width="15" style="44" bestFit="1" customWidth="1"/>
    <col min="14342" max="14589" width="9.140625" style="44"/>
    <col min="14590" max="14590" width="16" style="44" customWidth="1"/>
    <col min="14591" max="14591" width="79.85546875" style="44" customWidth="1"/>
    <col min="14592" max="14592" width="14.85546875" style="44" customWidth="1"/>
    <col min="14593" max="14593" width="17" style="44" customWidth="1"/>
    <col min="14594" max="14594" width="17.85546875" style="44" customWidth="1"/>
    <col min="14595" max="14595" width="42.140625" style="44" customWidth="1"/>
    <col min="14596" max="14596" width="14.85546875" style="44" customWidth="1"/>
    <col min="14597" max="14597" width="15" style="44" bestFit="1" customWidth="1"/>
    <col min="14598" max="14845" width="9.140625" style="44"/>
    <col min="14846" max="14846" width="16" style="44" customWidth="1"/>
    <col min="14847" max="14847" width="79.85546875" style="44" customWidth="1"/>
    <col min="14848" max="14848" width="14.85546875" style="44" customWidth="1"/>
    <col min="14849" max="14849" width="17" style="44" customWidth="1"/>
    <col min="14850" max="14850" width="17.85546875" style="44" customWidth="1"/>
    <col min="14851" max="14851" width="42.140625" style="44" customWidth="1"/>
    <col min="14852" max="14852" width="14.85546875" style="44" customWidth="1"/>
    <col min="14853" max="14853" width="15" style="44" bestFit="1" customWidth="1"/>
    <col min="14854" max="15101" width="9.140625" style="44"/>
    <col min="15102" max="15102" width="16" style="44" customWidth="1"/>
    <col min="15103" max="15103" width="79.85546875" style="44" customWidth="1"/>
    <col min="15104" max="15104" width="14.85546875" style="44" customWidth="1"/>
    <col min="15105" max="15105" width="17" style="44" customWidth="1"/>
    <col min="15106" max="15106" width="17.85546875" style="44" customWidth="1"/>
    <col min="15107" max="15107" width="42.140625" style="44" customWidth="1"/>
    <col min="15108" max="15108" width="14.85546875" style="44" customWidth="1"/>
    <col min="15109" max="15109" width="15" style="44" bestFit="1" customWidth="1"/>
    <col min="15110" max="15357" width="9.140625" style="44"/>
    <col min="15358" max="15358" width="16" style="44" customWidth="1"/>
    <col min="15359" max="15359" width="79.85546875" style="44" customWidth="1"/>
    <col min="15360" max="15360" width="14.85546875" style="44" customWidth="1"/>
    <col min="15361" max="15361" width="17" style="44" customWidth="1"/>
    <col min="15362" max="15362" width="17.85546875" style="44" customWidth="1"/>
    <col min="15363" max="15363" width="42.140625" style="44" customWidth="1"/>
    <col min="15364" max="15364" width="14.85546875" style="44" customWidth="1"/>
    <col min="15365" max="15365" width="15" style="44" bestFit="1" customWidth="1"/>
    <col min="15366" max="15613" width="9.140625" style="44"/>
    <col min="15614" max="15614" width="16" style="44" customWidth="1"/>
    <col min="15615" max="15615" width="79.85546875" style="44" customWidth="1"/>
    <col min="15616" max="15616" width="14.85546875" style="44" customWidth="1"/>
    <col min="15617" max="15617" width="17" style="44" customWidth="1"/>
    <col min="15618" max="15618" width="17.85546875" style="44" customWidth="1"/>
    <col min="15619" max="15619" width="42.140625" style="44" customWidth="1"/>
    <col min="15620" max="15620" width="14.85546875" style="44" customWidth="1"/>
    <col min="15621" max="15621" width="15" style="44" bestFit="1" customWidth="1"/>
    <col min="15622" max="15869" width="9.140625" style="44"/>
    <col min="15870" max="15870" width="16" style="44" customWidth="1"/>
    <col min="15871" max="15871" width="79.85546875" style="44" customWidth="1"/>
    <col min="15872" max="15872" width="14.85546875" style="44" customWidth="1"/>
    <col min="15873" max="15873" width="17" style="44" customWidth="1"/>
    <col min="15874" max="15874" width="17.85546875" style="44" customWidth="1"/>
    <col min="15875" max="15875" width="42.140625" style="44" customWidth="1"/>
    <col min="15876" max="15876" width="14.85546875" style="44" customWidth="1"/>
    <col min="15877" max="15877" width="15" style="44" bestFit="1" customWidth="1"/>
    <col min="15878" max="16125" width="9.140625" style="44"/>
    <col min="16126" max="16126" width="16" style="44" customWidth="1"/>
    <col min="16127" max="16127" width="79.85546875" style="44" customWidth="1"/>
    <col min="16128" max="16128" width="14.85546875" style="44" customWidth="1"/>
    <col min="16129" max="16129" width="17" style="44" customWidth="1"/>
    <col min="16130" max="16130" width="17.85546875" style="44" customWidth="1"/>
    <col min="16131" max="16131" width="42.140625" style="44" customWidth="1"/>
    <col min="16132" max="16132" width="14.85546875" style="44" customWidth="1"/>
    <col min="16133" max="16133" width="15" style="44" bestFit="1" customWidth="1"/>
    <col min="16134" max="16384" width="9.140625" style="44"/>
  </cols>
  <sheetData>
    <row r="1" spans="1:6">
      <c r="F1" s="44" t="s">
        <v>144</v>
      </c>
    </row>
    <row r="2" spans="1:6">
      <c r="F2" s="44" t="s">
        <v>145</v>
      </c>
    </row>
    <row r="3" spans="1:6">
      <c r="F3" s="44" t="s">
        <v>146</v>
      </c>
    </row>
    <row r="6" spans="1:6">
      <c r="A6" s="194" t="s">
        <v>147</v>
      </c>
      <c r="B6" s="194"/>
      <c r="C6" s="194"/>
      <c r="D6" s="194"/>
      <c r="E6" s="194"/>
      <c r="F6" s="194"/>
    </row>
    <row r="7" spans="1:6">
      <c r="A7" s="194" t="s">
        <v>148</v>
      </c>
      <c r="B7" s="194"/>
      <c r="C7" s="194"/>
      <c r="D7" s="194"/>
      <c r="E7" s="194"/>
      <c r="F7" s="194"/>
    </row>
    <row r="8" spans="1:6">
      <c r="A8" s="194" t="s">
        <v>149</v>
      </c>
      <c r="B8" s="194"/>
      <c r="C8" s="194"/>
      <c r="D8" s="194"/>
      <c r="E8" s="194"/>
      <c r="F8" s="194"/>
    </row>
    <row r="9" spans="1:6">
      <c r="A9" s="194" t="s">
        <v>150</v>
      </c>
      <c r="B9" s="194"/>
      <c r="C9" s="194"/>
      <c r="D9" s="194"/>
      <c r="E9" s="194"/>
      <c r="F9" s="194"/>
    </row>
    <row r="11" spans="1:6" ht="31.5" customHeight="1">
      <c r="A11" s="55" t="s">
        <v>151</v>
      </c>
      <c r="B11" s="54"/>
      <c r="D11" s="54"/>
      <c r="E11" s="54"/>
      <c r="F11" s="50"/>
    </row>
    <row r="12" spans="1:6">
      <c r="A12" s="56" t="s">
        <v>152</v>
      </c>
      <c r="B12" s="57" t="s">
        <v>153</v>
      </c>
      <c r="D12" s="53"/>
      <c r="E12" s="53"/>
      <c r="F12" s="53"/>
    </row>
    <row r="13" spans="1:6">
      <c r="A13" s="56" t="s">
        <v>154</v>
      </c>
      <c r="B13" s="57" t="s">
        <v>155</v>
      </c>
      <c r="D13" s="53"/>
      <c r="E13" s="53"/>
      <c r="F13" s="53"/>
    </row>
    <row r="14" spans="1:6">
      <c r="A14" s="55" t="s">
        <v>156</v>
      </c>
      <c r="B14" s="58"/>
      <c r="D14" s="52"/>
      <c r="E14" s="52"/>
      <c r="F14" s="50"/>
    </row>
    <row r="16" spans="1:6" ht="20.25" customHeight="1">
      <c r="A16" s="195" t="s">
        <v>157</v>
      </c>
      <c r="B16" s="197" t="s">
        <v>158</v>
      </c>
      <c r="C16" s="86" t="s">
        <v>159</v>
      </c>
      <c r="D16" s="199" t="s">
        <v>296</v>
      </c>
      <c r="E16" s="200"/>
      <c r="F16" s="86" t="s">
        <v>160</v>
      </c>
    </row>
    <row r="17" spans="1:9" ht="21.75" customHeight="1">
      <c r="A17" s="196"/>
      <c r="B17" s="198"/>
      <c r="C17" s="87"/>
      <c r="D17" s="87" t="s">
        <v>161</v>
      </c>
      <c r="E17" s="87" t="s">
        <v>162</v>
      </c>
      <c r="F17" s="86"/>
    </row>
    <row r="18" spans="1:9" ht="15" customHeight="1">
      <c r="A18" s="67" t="s">
        <v>163</v>
      </c>
      <c r="B18" s="68" t="s">
        <v>164</v>
      </c>
      <c r="C18" s="87" t="s">
        <v>165</v>
      </c>
      <c r="D18" s="87" t="s">
        <v>165</v>
      </c>
      <c r="E18" s="87" t="s">
        <v>165</v>
      </c>
      <c r="F18" s="86" t="s">
        <v>165</v>
      </c>
      <c r="I18" s="51"/>
    </row>
    <row r="19" spans="1:9" ht="15" customHeight="1">
      <c r="A19" s="67" t="s">
        <v>166</v>
      </c>
      <c r="B19" s="68" t="s">
        <v>167</v>
      </c>
      <c r="C19" s="87" t="s">
        <v>168</v>
      </c>
      <c r="D19" s="107">
        <f>D20+D49+D63</f>
        <v>6611295.6600000001</v>
      </c>
      <c r="E19" s="69"/>
      <c r="F19" s="70"/>
      <c r="I19" s="51">
        <f>D19-[9]КузЭ!$D$19</f>
        <v>0</v>
      </c>
    </row>
    <row r="20" spans="1:9" ht="15" customHeight="1">
      <c r="A20" s="67" t="s">
        <v>169</v>
      </c>
      <c r="B20" s="68" t="s">
        <v>170</v>
      </c>
      <c r="C20" s="87" t="s">
        <v>168</v>
      </c>
      <c r="D20" s="107">
        <f>D21+D26+D28+D48</f>
        <v>2504791.6999999997</v>
      </c>
      <c r="E20" s="69"/>
      <c r="F20" s="70"/>
    </row>
    <row r="21" spans="1:9" ht="15" customHeight="1">
      <c r="A21" s="67" t="s">
        <v>171</v>
      </c>
      <c r="B21" s="68" t="s">
        <v>172</v>
      </c>
      <c r="C21" s="87" t="s">
        <v>168</v>
      </c>
      <c r="D21" s="107">
        <f>D24+D22</f>
        <v>398711.47</v>
      </c>
      <c r="E21" s="69"/>
      <c r="F21" s="70"/>
    </row>
    <row r="22" spans="1:9" ht="31.5" customHeight="1">
      <c r="A22" s="67" t="s">
        <v>173</v>
      </c>
      <c r="B22" s="68" t="s">
        <v>174</v>
      </c>
      <c r="C22" s="87" t="s">
        <v>168</v>
      </c>
      <c r="D22" s="107">
        <v>188461.76</v>
      </c>
      <c r="E22" s="69"/>
      <c r="F22" s="70"/>
    </row>
    <row r="23" spans="1:9">
      <c r="A23" s="67" t="s">
        <v>175</v>
      </c>
      <c r="B23" s="68" t="s">
        <v>176</v>
      </c>
      <c r="C23" s="87" t="s">
        <v>168</v>
      </c>
      <c r="D23" s="107"/>
      <c r="E23" s="69"/>
      <c r="F23" s="70"/>
    </row>
    <row r="24" spans="1:9" ht="51.75" customHeight="1">
      <c r="A24" s="67" t="s">
        <v>177</v>
      </c>
      <c r="B24" s="71" t="s">
        <v>178</v>
      </c>
      <c r="C24" s="87" t="s">
        <v>168</v>
      </c>
      <c r="D24" s="107">
        <v>210249.71</v>
      </c>
      <c r="E24" s="69"/>
      <c r="F24" s="70"/>
    </row>
    <row r="25" spans="1:9">
      <c r="A25" s="67" t="s">
        <v>179</v>
      </c>
      <c r="B25" s="68" t="s">
        <v>180</v>
      </c>
      <c r="C25" s="87" t="s">
        <v>168</v>
      </c>
      <c r="D25" s="107"/>
      <c r="E25" s="69"/>
      <c r="F25" s="70"/>
    </row>
    <row r="26" spans="1:9" ht="15" customHeight="1">
      <c r="A26" s="67" t="s">
        <v>181</v>
      </c>
      <c r="B26" s="68" t="s">
        <v>182</v>
      </c>
      <c r="C26" s="87" t="s">
        <v>168</v>
      </c>
      <c r="D26" s="107">
        <v>1071720.68</v>
      </c>
      <c r="E26" s="69"/>
      <c r="F26" s="70"/>
    </row>
    <row r="27" spans="1:9">
      <c r="A27" s="67" t="s">
        <v>183</v>
      </c>
      <c r="B27" s="68" t="s">
        <v>180</v>
      </c>
      <c r="C27" s="87" t="s">
        <v>168</v>
      </c>
      <c r="D27" s="107"/>
      <c r="E27" s="69"/>
      <c r="F27" s="70"/>
    </row>
    <row r="28" spans="1:9" ht="27" customHeight="1">
      <c r="A28" s="67" t="s">
        <v>184</v>
      </c>
      <c r="B28" s="68" t="s">
        <v>185</v>
      </c>
      <c r="C28" s="87" t="s">
        <v>168</v>
      </c>
      <c r="D28" s="107">
        <f>D29+D30+D31</f>
        <v>1005778.98</v>
      </c>
      <c r="E28" s="69"/>
      <c r="F28" s="70"/>
    </row>
    <row r="29" spans="1:9" ht="33" customHeight="1">
      <c r="A29" s="67" t="s">
        <v>297</v>
      </c>
      <c r="B29" s="60" t="s">
        <v>186</v>
      </c>
      <c r="C29" s="87" t="s">
        <v>168</v>
      </c>
      <c r="D29" s="107">
        <v>0</v>
      </c>
      <c r="E29" s="69"/>
      <c r="F29" s="70"/>
    </row>
    <row r="30" spans="1:9" ht="15" customHeight="1">
      <c r="A30" s="67" t="s">
        <v>187</v>
      </c>
      <c r="B30" s="68" t="s">
        <v>188</v>
      </c>
      <c r="C30" s="87" t="s">
        <v>168</v>
      </c>
      <c r="D30" s="107">
        <v>0</v>
      </c>
      <c r="E30" s="69"/>
      <c r="F30" s="70"/>
    </row>
    <row r="31" spans="1:9" ht="27" customHeight="1">
      <c r="A31" s="67" t="s">
        <v>298</v>
      </c>
      <c r="B31" s="68" t="s">
        <v>189</v>
      </c>
      <c r="C31" s="87" t="s">
        <v>168</v>
      </c>
      <c r="D31" s="107">
        <f>D33+D40+D41+D42+D43+D44+D45+D46+D32</f>
        <v>1005778.98</v>
      </c>
      <c r="E31" s="69"/>
      <c r="F31" s="70"/>
    </row>
    <row r="32" spans="1:9" ht="27" customHeight="1">
      <c r="A32" s="67" t="s">
        <v>299</v>
      </c>
      <c r="B32" s="68" t="s">
        <v>283</v>
      </c>
      <c r="C32" s="103" t="s">
        <v>168</v>
      </c>
      <c r="D32" s="107">
        <v>534698.02</v>
      </c>
      <c r="E32" s="69"/>
      <c r="F32" s="70"/>
    </row>
    <row r="33" spans="1:15" ht="15" customHeight="1">
      <c r="A33" s="67" t="s">
        <v>300</v>
      </c>
      <c r="B33" s="61" t="s">
        <v>190</v>
      </c>
      <c r="C33" s="87" t="s">
        <v>168</v>
      </c>
      <c r="D33" s="107">
        <f>D34+D35+D36+D37+D38+D39</f>
        <v>267160.09999999998</v>
      </c>
      <c r="E33" s="69"/>
      <c r="F33" s="70"/>
    </row>
    <row r="34" spans="1:15" ht="15" customHeight="1">
      <c r="A34" s="67" t="s">
        <v>301</v>
      </c>
      <c r="B34" s="62" t="s">
        <v>191</v>
      </c>
      <c r="C34" s="87" t="s">
        <v>168</v>
      </c>
      <c r="D34" s="107">
        <v>29868.74</v>
      </c>
      <c r="E34" s="69"/>
      <c r="F34" s="70"/>
      <c r="O34" s="44" t="s">
        <v>314</v>
      </c>
    </row>
    <row r="35" spans="1:15" ht="30" customHeight="1">
      <c r="A35" s="67" t="s">
        <v>302</v>
      </c>
      <c r="B35" s="62" t="s">
        <v>192</v>
      </c>
      <c r="C35" s="87" t="s">
        <v>168</v>
      </c>
      <c r="D35" s="107">
        <v>122021.1</v>
      </c>
      <c r="E35" s="69"/>
      <c r="F35" s="70"/>
    </row>
    <row r="36" spans="1:15" ht="30" customHeight="1">
      <c r="A36" s="67" t="s">
        <v>303</v>
      </c>
      <c r="B36" s="62" t="s">
        <v>193</v>
      </c>
      <c r="C36" s="87" t="s">
        <v>168</v>
      </c>
      <c r="D36" s="107">
        <v>171.47</v>
      </c>
      <c r="E36" s="69"/>
      <c r="F36" s="70"/>
    </row>
    <row r="37" spans="1:15" ht="30" customHeight="1">
      <c r="A37" s="67" t="s">
        <v>304</v>
      </c>
      <c r="B37" s="62" t="s">
        <v>194</v>
      </c>
      <c r="C37" s="87" t="s">
        <v>168</v>
      </c>
      <c r="D37" s="107">
        <v>144.08000000000001</v>
      </c>
      <c r="E37" s="69"/>
      <c r="F37" s="70"/>
    </row>
    <row r="38" spans="1:15" ht="15" customHeight="1">
      <c r="A38" s="67" t="s">
        <v>305</v>
      </c>
      <c r="B38" s="62" t="s">
        <v>195</v>
      </c>
      <c r="C38" s="87" t="s">
        <v>168</v>
      </c>
      <c r="D38" s="107">
        <v>0</v>
      </c>
      <c r="E38" s="69"/>
      <c r="F38" s="70"/>
    </row>
    <row r="39" spans="1:15" ht="15" customHeight="1">
      <c r="A39" s="67" t="s">
        <v>306</v>
      </c>
      <c r="B39" s="63" t="s">
        <v>196</v>
      </c>
      <c r="C39" s="87" t="s">
        <v>168</v>
      </c>
      <c r="D39" s="107">
        <v>114954.71</v>
      </c>
      <c r="E39" s="69"/>
      <c r="F39" s="70"/>
    </row>
    <row r="40" spans="1:15" ht="15" customHeight="1">
      <c r="A40" s="67" t="s">
        <v>307</v>
      </c>
      <c r="B40" s="61" t="s">
        <v>197</v>
      </c>
      <c r="C40" s="87" t="s">
        <v>168</v>
      </c>
      <c r="D40" s="107">
        <v>11842.92</v>
      </c>
      <c r="E40" s="69"/>
      <c r="F40" s="70"/>
    </row>
    <row r="41" spans="1:15" ht="15" customHeight="1">
      <c r="A41" s="67" t="s">
        <v>308</v>
      </c>
      <c r="B41" s="61" t="s">
        <v>198</v>
      </c>
      <c r="C41" s="87" t="s">
        <v>168</v>
      </c>
      <c r="D41" s="107">
        <v>6408.75</v>
      </c>
      <c r="E41" s="69"/>
      <c r="F41" s="70"/>
    </row>
    <row r="42" spans="1:15" ht="47.25" customHeight="1">
      <c r="A42" s="67" t="s">
        <v>309</v>
      </c>
      <c r="B42" s="61" t="s">
        <v>199</v>
      </c>
      <c r="C42" s="87" t="s">
        <v>168</v>
      </c>
      <c r="D42" s="107">
        <v>974.45</v>
      </c>
      <c r="E42" s="69"/>
      <c r="F42" s="70"/>
    </row>
    <row r="43" spans="1:15" ht="15" customHeight="1">
      <c r="A43" s="67" t="s">
        <v>310</v>
      </c>
      <c r="B43" s="61" t="s">
        <v>200</v>
      </c>
      <c r="C43" s="87" t="s">
        <v>168</v>
      </c>
      <c r="D43" s="107">
        <v>9597.02</v>
      </c>
      <c r="E43" s="69"/>
      <c r="F43" s="70"/>
    </row>
    <row r="44" spans="1:15" ht="15" customHeight="1">
      <c r="A44" s="67" t="s">
        <v>311</v>
      </c>
      <c r="B44" s="61" t="s">
        <v>201</v>
      </c>
      <c r="C44" s="87" t="s">
        <v>168</v>
      </c>
      <c r="D44" s="107">
        <v>117890.7</v>
      </c>
      <c r="E44" s="69"/>
      <c r="F44" s="70"/>
    </row>
    <row r="45" spans="1:15" ht="15" customHeight="1">
      <c r="A45" s="67" t="s">
        <v>312</v>
      </c>
      <c r="B45" s="64" t="s">
        <v>202</v>
      </c>
      <c r="C45" s="87" t="s">
        <v>168</v>
      </c>
      <c r="D45" s="107">
        <v>46292.43</v>
      </c>
      <c r="E45" s="69"/>
      <c r="F45" s="70"/>
    </row>
    <row r="46" spans="1:15" ht="15" customHeight="1">
      <c r="A46" s="67" t="s">
        <v>313</v>
      </c>
      <c r="B46" s="65" t="s">
        <v>203</v>
      </c>
      <c r="C46" s="87" t="s">
        <v>168</v>
      </c>
      <c r="D46" s="107">
        <v>10914.59</v>
      </c>
      <c r="E46" s="69"/>
      <c r="F46" s="70"/>
    </row>
    <row r="47" spans="1:15" ht="30" customHeight="1">
      <c r="A47" s="67" t="s">
        <v>204</v>
      </c>
      <c r="B47" s="68" t="s">
        <v>205</v>
      </c>
      <c r="C47" s="87" t="s">
        <v>168</v>
      </c>
      <c r="D47" s="107">
        <v>0</v>
      </c>
      <c r="E47" s="69"/>
      <c r="F47" s="70"/>
    </row>
    <row r="48" spans="1:15" ht="30" customHeight="1">
      <c r="A48" s="67" t="s">
        <v>206</v>
      </c>
      <c r="B48" s="68" t="s">
        <v>207</v>
      </c>
      <c r="C48" s="87" t="s">
        <v>168</v>
      </c>
      <c r="D48" s="107">
        <v>28580.57</v>
      </c>
      <c r="E48" s="69"/>
      <c r="F48" s="70"/>
    </row>
    <row r="49" spans="1:6" ht="30" customHeight="1">
      <c r="A49" s="67" t="s">
        <v>208</v>
      </c>
      <c r="B49" s="68" t="s">
        <v>209</v>
      </c>
      <c r="C49" s="87" t="s">
        <v>168</v>
      </c>
      <c r="D49" s="107">
        <f>D50+D51+D52+D53+D54+D55+D56+D57+D58+D59+D61+D62</f>
        <v>3268809.79</v>
      </c>
      <c r="E49" s="69"/>
      <c r="F49" s="70"/>
    </row>
    <row r="50" spans="1:6" ht="15" customHeight="1">
      <c r="A50" s="67" t="s">
        <v>210</v>
      </c>
      <c r="B50" s="68" t="s">
        <v>284</v>
      </c>
      <c r="C50" s="87" t="s">
        <v>168</v>
      </c>
      <c r="D50" s="107">
        <v>1662786.15</v>
      </c>
      <c r="E50" s="69"/>
      <c r="F50" s="70"/>
    </row>
    <row r="51" spans="1:6" ht="45" customHeight="1">
      <c r="A51" s="67" t="s">
        <v>211</v>
      </c>
      <c r="B51" s="68" t="s">
        <v>212</v>
      </c>
      <c r="C51" s="87" t="s">
        <v>168</v>
      </c>
      <c r="D51" s="107"/>
      <c r="E51" s="69"/>
      <c r="F51" s="70"/>
    </row>
    <row r="52" spans="1:6" ht="15" customHeight="1">
      <c r="A52" s="67" t="s">
        <v>213</v>
      </c>
      <c r="B52" s="68" t="s">
        <v>214</v>
      </c>
      <c r="C52" s="87" t="s">
        <v>168</v>
      </c>
      <c r="D52" s="107">
        <v>140346.25</v>
      </c>
      <c r="E52" s="69"/>
      <c r="F52" s="70"/>
    </row>
    <row r="53" spans="1:6" ht="15" customHeight="1">
      <c r="A53" s="67" t="s">
        <v>215</v>
      </c>
      <c r="B53" s="68" t="s">
        <v>216</v>
      </c>
      <c r="C53" s="87" t="s">
        <v>168</v>
      </c>
      <c r="D53" s="107">
        <v>326017.43</v>
      </c>
      <c r="E53" s="69"/>
      <c r="F53" s="70"/>
    </row>
    <row r="54" spans="1:6" ht="45" customHeight="1">
      <c r="A54" s="67" t="s">
        <v>217</v>
      </c>
      <c r="B54" s="68" t="s">
        <v>218</v>
      </c>
      <c r="C54" s="87" t="s">
        <v>168</v>
      </c>
      <c r="D54" s="107"/>
      <c r="E54" s="69"/>
      <c r="F54" s="70"/>
    </row>
    <row r="55" spans="1:6" ht="15" customHeight="1">
      <c r="A55" s="67" t="s">
        <v>219</v>
      </c>
      <c r="B55" s="68" t="s">
        <v>220</v>
      </c>
      <c r="C55" s="87" t="s">
        <v>168</v>
      </c>
      <c r="D55" s="107">
        <v>923558.33</v>
      </c>
      <c r="E55" s="69"/>
      <c r="F55" s="70"/>
    </row>
    <row r="56" spans="1:6" ht="15" customHeight="1">
      <c r="A56" s="67" t="s">
        <v>221</v>
      </c>
      <c r="B56" s="68" t="s">
        <v>222</v>
      </c>
      <c r="C56" s="87" t="s">
        <v>168</v>
      </c>
      <c r="D56" s="107"/>
      <c r="E56" s="69"/>
      <c r="F56" s="70"/>
    </row>
    <row r="57" spans="1:6" ht="15" customHeight="1">
      <c r="A57" s="67" t="s">
        <v>223</v>
      </c>
      <c r="B57" s="68" t="s">
        <v>224</v>
      </c>
      <c r="C57" s="87" t="s">
        <v>168</v>
      </c>
      <c r="D57" s="107">
        <v>0</v>
      </c>
      <c r="E57" s="69"/>
      <c r="F57" s="70"/>
    </row>
    <row r="58" spans="1:6" ht="15" customHeight="1">
      <c r="A58" s="67" t="s">
        <v>225</v>
      </c>
      <c r="B58" s="68" t="s">
        <v>226</v>
      </c>
      <c r="C58" s="87" t="s">
        <v>168</v>
      </c>
      <c r="D58" s="107">
        <v>188655.67</v>
      </c>
      <c r="E58" s="69"/>
      <c r="F58" s="70"/>
    </row>
    <row r="59" spans="1:6" ht="61.5" customHeight="1">
      <c r="A59" s="67" t="s">
        <v>227</v>
      </c>
      <c r="B59" s="68" t="s">
        <v>228</v>
      </c>
      <c r="C59" s="87" t="s">
        <v>168</v>
      </c>
      <c r="D59" s="107">
        <v>27445.96</v>
      </c>
      <c r="E59" s="69"/>
      <c r="F59" s="70"/>
    </row>
    <row r="60" spans="1:6" ht="30" customHeight="1">
      <c r="A60" s="67" t="s">
        <v>229</v>
      </c>
      <c r="B60" s="68" t="s">
        <v>230</v>
      </c>
      <c r="C60" s="87" t="s">
        <v>231</v>
      </c>
      <c r="D60" s="108">
        <v>2264</v>
      </c>
      <c r="E60" s="69"/>
      <c r="F60" s="70"/>
    </row>
    <row r="61" spans="1:6" ht="95.1" customHeight="1">
      <c r="A61" s="67" t="s">
        <v>232</v>
      </c>
      <c r="B61" s="68" t="s">
        <v>233</v>
      </c>
      <c r="C61" s="87" t="s">
        <v>168</v>
      </c>
      <c r="D61" s="107"/>
      <c r="E61" s="69"/>
      <c r="F61" s="70"/>
    </row>
    <row r="62" spans="1:6" ht="27" customHeight="1">
      <c r="A62" s="67" t="s">
        <v>234</v>
      </c>
      <c r="B62" s="68" t="s">
        <v>235</v>
      </c>
      <c r="C62" s="87" t="s">
        <v>168</v>
      </c>
      <c r="D62" s="69">
        <v>0</v>
      </c>
      <c r="E62" s="69"/>
      <c r="F62" s="70"/>
    </row>
    <row r="63" spans="1:6" ht="54.75" customHeight="1">
      <c r="A63" s="67" t="s">
        <v>236</v>
      </c>
      <c r="B63" s="68" t="s">
        <v>237</v>
      </c>
      <c r="C63" s="87" t="s">
        <v>168</v>
      </c>
      <c r="D63" s="59">
        <f>791465.76+46228.41</f>
        <v>837694.17</v>
      </c>
      <c r="E63" s="69"/>
      <c r="F63" s="70"/>
    </row>
    <row r="64" spans="1:6" ht="31.5">
      <c r="A64" s="67" t="s">
        <v>238</v>
      </c>
      <c r="B64" s="68" t="s">
        <v>239</v>
      </c>
      <c r="C64" s="87" t="s">
        <v>168</v>
      </c>
      <c r="D64" s="69">
        <v>534698.02</v>
      </c>
      <c r="E64" s="69"/>
      <c r="F64" s="70"/>
    </row>
    <row r="65" spans="1:12" ht="45" customHeight="1">
      <c r="A65" s="67" t="s">
        <v>240</v>
      </c>
      <c r="B65" s="68" t="s">
        <v>241</v>
      </c>
      <c r="C65" s="87" t="s">
        <v>168</v>
      </c>
      <c r="D65" s="69">
        <v>1292868.3500000001</v>
      </c>
      <c r="E65" s="69"/>
      <c r="F65" s="70"/>
    </row>
    <row r="66" spans="1:12" ht="30" customHeight="1">
      <c r="A66" s="67" t="s">
        <v>169</v>
      </c>
      <c r="B66" s="68" t="s">
        <v>242</v>
      </c>
      <c r="C66" s="87" t="s">
        <v>243</v>
      </c>
      <c r="D66" s="72">
        <v>763.31640000000004</v>
      </c>
      <c r="E66" s="69"/>
      <c r="F66" s="70"/>
    </row>
    <row r="67" spans="1:12" ht="81" customHeight="1">
      <c r="A67" s="67" t="s">
        <v>208</v>
      </c>
      <c r="B67" s="68" t="s">
        <v>244</v>
      </c>
      <c r="C67" s="87" t="s">
        <v>245</v>
      </c>
      <c r="D67" s="73">
        <f>D65/D66</f>
        <v>1693.7515688120941</v>
      </c>
      <c r="E67" s="69"/>
      <c r="F67" s="70"/>
    </row>
    <row r="68" spans="1:12" ht="74.25" customHeight="1">
      <c r="A68" s="67" t="s">
        <v>246</v>
      </c>
      <c r="B68" s="68" t="s">
        <v>247</v>
      </c>
      <c r="C68" s="87" t="s">
        <v>165</v>
      </c>
      <c r="D68" s="69"/>
      <c r="E68" s="69" t="s">
        <v>165</v>
      </c>
      <c r="F68" s="86"/>
      <c r="I68" s="50"/>
      <c r="J68" s="50"/>
      <c r="K68" s="50"/>
      <c r="L68" s="50"/>
    </row>
    <row r="69" spans="1:12" ht="35.25" customHeight="1">
      <c r="A69" s="67" t="s">
        <v>166</v>
      </c>
      <c r="B69" s="68" t="s">
        <v>248</v>
      </c>
      <c r="C69" s="87" t="s">
        <v>249</v>
      </c>
      <c r="D69" s="69"/>
      <c r="E69" s="69"/>
      <c r="F69" s="70"/>
      <c r="I69" s="74"/>
      <c r="J69" s="50"/>
      <c r="K69" s="50"/>
      <c r="L69" s="50"/>
    </row>
    <row r="70" spans="1:12" ht="15" customHeight="1">
      <c r="A70" s="67" t="s">
        <v>250</v>
      </c>
      <c r="B70" s="60" t="s">
        <v>251</v>
      </c>
      <c r="C70" s="84" t="s">
        <v>285</v>
      </c>
      <c r="D70" s="59">
        <v>9169.5049999999992</v>
      </c>
      <c r="E70" s="69"/>
      <c r="F70" s="70"/>
      <c r="I70" s="74"/>
      <c r="J70" s="50"/>
      <c r="K70" s="50"/>
      <c r="L70" s="50"/>
    </row>
    <row r="71" spans="1:12">
      <c r="A71" s="67" t="s">
        <v>14</v>
      </c>
      <c r="B71" s="60" t="s">
        <v>279</v>
      </c>
      <c r="C71" s="84" t="s">
        <v>285</v>
      </c>
      <c r="D71" s="92">
        <v>6503.02</v>
      </c>
      <c r="E71" s="69"/>
      <c r="F71" s="70"/>
      <c r="I71" s="75"/>
      <c r="J71" s="50"/>
      <c r="K71" s="50"/>
      <c r="L71" s="50"/>
    </row>
    <row r="72" spans="1:12">
      <c r="A72" s="67" t="s">
        <v>252</v>
      </c>
      <c r="B72" s="60" t="s">
        <v>280</v>
      </c>
      <c r="C72" s="84" t="s">
        <v>285</v>
      </c>
      <c r="D72" s="92">
        <v>1593.9</v>
      </c>
      <c r="E72" s="69"/>
      <c r="F72" s="70"/>
      <c r="I72" s="75"/>
      <c r="J72" s="50"/>
      <c r="K72" s="50"/>
      <c r="L72" s="50"/>
    </row>
    <row r="73" spans="1:12">
      <c r="A73" s="67" t="s">
        <v>253</v>
      </c>
      <c r="B73" s="60" t="s">
        <v>281</v>
      </c>
      <c r="C73" s="84" t="s">
        <v>285</v>
      </c>
      <c r="D73" s="92">
        <v>1072.5849999999998</v>
      </c>
      <c r="E73" s="69"/>
      <c r="F73" s="70"/>
      <c r="I73" s="75"/>
      <c r="J73" s="50"/>
      <c r="K73" s="50"/>
      <c r="L73" s="50"/>
    </row>
    <row r="74" spans="1:12">
      <c r="A74" s="67" t="s">
        <v>254</v>
      </c>
      <c r="B74" s="60" t="s">
        <v>282</v>
      </c>
      <c r="C74" s="84" t="s">
        <v>285</v>
      </c>
      <c r="D74" s="59"/>
      <c r="E74" s="69"/>
      <c r="F74" s="70"/>
      <c r="I74" s="75"/>
      <c r="J74" s="50"/>
      <c r="K74" s="76"/>
      <c r="L74" s="50"/>
    </row>
    <row r="75" spans="1:12" ht="30" customHeight="1">
      <c r="A75" s="67" t="s">
        <v>255</v>
      </c>
      <c r="B75" s="60" t="s">
        <v>256</v>
      </c>
      <c r="C75" s="84" t="s">
        <v>35</v>
      </c>
      <c r="D75" s="59">
        <f>SUM(D76:D79)</f>
        <v>46483.86</v>
      </c>
      <c r="E75" s="69"/>
      <c r="F75" s="70"/>
      <c r="I75" s="75"/>
      <c r="J75" s="50"/>
      <c r="K75" s="50"/>
      <c r="L75" s="50"/>
    </row>
    <row r="76" spans="1:12">
      <c r="A76" s="67" t="s">
        <v>17</v>
      </c>
      <c r="B76" s="60" t="s">
        <v>279</v>
      </c>
      <c r="C76" s="84" t="s">
        <v>35</v>
      </c>
      <c r="D76" s="92">
        <v>5317.55</v>
      </c>
      <c r="E76" s="69"/>
      <c r="F76" s="70"/>
      <c r="I76" s="75"/>
      <c r="J76" s="50"/>
      <c r="K76" s="50"/>
      <c r="L76" s="50"/>
    </row>
    <row r="77" spans="1:12">
      <c r="A77" s="67" t="s">
        <v>19</v>
      </c>
      <c r="B77" s="60" t="s">
        <v>280</v>
      </c>
      <c r="C77" s="84" t="s">
        <v>35</v>
      </c>
      <c r="D77" s="92">
        <v>3812.89</v>
      </c>
      <c r="E77" s="69"/>
      <c r="F77" s="70"/>
      <c r="I77" s="75"/>
      <c r="J77" s="50"/>
      <c r="K77" s="50"/>
      <c r="L77" s="50"/>
    </row>
    <row r="78" spans="1:12">
      <c r="A78" s="67" t="s">
        <v>21</v>
      </c>
      <c r="B78" s="60" t="s">
        <v>281</v>
      </c>
      <c r="C78" s="84" t="s">
        <v>35</v>
      </c>
      <c r="D78" s="92">
        <v>14258.59</v>
      </c>
      <c r="E78" s="69"/>
      <c r="F78" s="70"/>
      <c r="I78" s="75"/>
      <c r="J78" s="50"/>
      <c r="K78" s="50"/>
      <c r="L78" s="50"/>
    </row>
    <row r="79" spans="1:12">
      <c r="A79" s="67" t="s">
        <v>257</v>
      </c>
      <c r="B79" s="60" t="s">
        <v>282</v>
      </c>
      <c r="C79" s="84" t="s">
        <v>35</v>
      </c>
      <c r="D79" s="92">
        <v>23094.83</v>
      </c>
      <c r="E79" s="69"/>
      <c r="F79" s="70"/>
      <c r="I79" s="75"/>
      <c r="J79" s="50"/>
      <c r="K79" s="50"/>
      <c r="L79" s="50"/>
    </row>
    <row r="80" spans="1:12" ht="30" customHeight="1">
      <c r="A80" s="67" t="s">
        <v>258</v>
      </c>
      <c r="B80" s="60" t="s">
        <v>259</v>
      </c>
      <c r="C80" s="84" t="s">
        <v>35</v>
      </c>
      <c r="D80" s="59">
        <f>SUM(D81:D84)</f>
        <v>64158.25</v>
      </c>
      <c r="E80" s="69"/>
      <c r="F80" s="70"/>
      <c r="I80" s="75"/>
      <c r="J80" s="50"/>
      <c r="K80" s="50"/>
      <c r="L80" s="50"/>
    </row>
    <row r="81" spans="1:106">
      <c r="A81" s="67" t="s">
        <v>28</v>
      </c>
      <c r="B81" s="60" t="s">
        <v>279</v>
      </c>
      <c r="C81" s="84" t="s">
        <v>35</v>
      </c>
      <c r="D81" s="92">
        <v>19610.78</v>
      </c>
      <c r="E81" s="69"/>
      <c r="F81" s="70"/>
      <c r="I81" s="75"/>
      <c r="J81" s="50"/>
      <c r="K81" s="50"/>
      <c r="L81" s="50"/>
    </row>
    <row r="82" spans="1:106">
      <c r="A82" s="67" t="s">
        <v>29</v>
      </c>
      <c r="B82" s="60" t="s">
        <v>280</v>
      </c>
      <c r="C82" s="84" t="s">
        <v>35</v>
      </c>
      <c r="D82" s="92">
        <v>15850.8</v>
      </c>
      <c r="E82" s="69"/>
      <c r="F82" s="70"/>
      <c r="I82" s="75"/>
      <c r="J82" s="50"/>
      <c r="K82" s="50"/>
      <c r="L82" s="50"/>
    </row>
    <row r="83" spans="1:106">
      <c r="A83" s="67" t="s">
        <v>30</v>
      </c>
      <c r="B83" s="60" t="s">
        <v>281</v>
      </c>
      <c r="C83" s="84" t="s">
        <v>35</v>
      </c>
      <c r="D83" s="92">
        <v>28696.67</v>
      </c>
      <c r="E83" s="69"/>
      <c r="F83" s="70"/>
      <c r="I83" s="75"/>
      <c r="J83" s="50"/>
      <c r="K83" s="50"/>
      <c r="L83" s="50"/>
    </row>
    <row r="84" spans="1:106">
      <c r="A84" s="67" t="s">
        <v>31</v>
      </c>
      <c r="B84" s="60" t="s">
        <v>282</v>
      </c>
      <c r="C84" s="84" t="s">
        <v>35</v>
      </c>
      <c r="D84" s="59"/>
      <c r="E84" s="69"/>
      <c r="F84" s="70"/>
      <c r="I84" s="75"/>
      <c r="J84" s="50"/>
      <c r="K84" s="50"/>
      <c r="L84" s="50"/>
    </row>
    <row r="85" spans="1:106" ht="15" customHeight="1">
      <c r="A85" s="67" t="s">
        <v>260</v>
      </c>
      <c r="B85" s="60" t="s">
        <v>261</v>
      </c>
      <c r="C85" s="84" t="s">
        <v>262</v>
      </c>
      <c r="D85" s="59">
        <f>SUM(D86:D89)</f>
        <v>27838.362000000001</v>
      </c>
      <c r="E85" s="69"/>
      <c r="F85" s="70"/>
      <c r="I85" s="75"/>
      <c r="J85" s="50"/>
      <c r="K85" s="50"/>
      <c r="L85" s="50"/>
    </row>
    <row r="86" spans="1:106">
      <c r="A86" s="67" t="s">
        <v>39</v>
      </c>
      <c r="B86" s="60" t="s">
        <v>279</v>
      </c>
      <c r="C86" s="84" t="s">
        <v>262</v>
      </c>
      <c r="D86" s="92">
        <v>3086.23</v>
      </c>
      <c r="E86" s="69"/>
      <c r="F86" s="70"/>
      <c r="I86" s="75"/>
      <c r="J86" s="50"/>
      <c r="K86" s="50"/>
      <c r="L86" s="50"/>
    </row>
    <row r="87" spans="1:106">
      <c r="A87" s="67" t="s">
        <v>42</v>
      </c>
      <c r="B87" s="60" t="s">
        <v>280</v>
      </c>
      <c r="C87" s="84" t="s">
        <v>262</v>
      </c>
      <c r="D87" s="92">
        <v>2767.26</v>
      </c>
      <c r="E87" s="69"/>
      <c r="F87" s="70"/>
      <c r="I87" s="75"/>
      <c r="J87" s="50"/>
      <c r="K87" s="50"/>
      <c r="L87" s="50"/>
    </row>
    <row r="88" spans="1:106">
      <c r="A88" s="67" t="s">
        <v>44</v>
      </c>
      <c r="B88" s="60" t="s">
        <v>281</v>
      </c>
      <c r="C88" s="84" t="s">
        <v>262</v>
      </c>
      <c r="D88" s="92">
        <v>10913.46</v>
      </c>
      <c r="E88" s="69"/>
      <c r="F88" s="70"/>
      <c r="I88" s="75"/>
      <c r="J88" s="50"/>
      <c r="K88" s="50"/>
      <c r="L88" s="50"/>
    </row>
    <row r="89" spans="1:106">
      <c r="A89" s="67" t="s">
        <v>263</v>
      </c>
      <c r="B89" s="60" t="s">
        <v>282</v>
      </c>
      <c r="C89" s="84" t="s">
        <v>262</v>
      </c>
      <c r="D89" s="92">
        <v>11071.412000000002</v>
      </c>
      <c r="E89" s="69"/>
      <c r="F89" s="70"/>
      <c r="I89" s="75"/>
      <c r="J89" s="50"/>
      <c r="K89" s="50"/>
      <c r="L89" s="50"/>
    </row>
    <row r="90" spans="1:106" ht="15" customHeight="1">
      <c r="A90" s="67" t="s">
        <v>264</v>
      </c>
      <c r="B90" s="60" t="s">
        <v>265</v>
      </c>
      <c r="C90" s="84" t="s">
        <v>266</v>
      </c>
      <c r="D90" s="93">
        <v>0.02</v>
      </c>
      <c r="E90" s="77"/>
      <c r="F90" s="70"/>
      <c r="I90" s="78"/>
      <c r="J90" s="50"/>
      <c r="K90" s="50"/>
      <c r="L90" s="50"/>
    </row>
    <row r="91" spans="1:106" ht="40.5" customHeight="1">
      <c r="A91" s="67" t="s">
        <v>267</v>
      </c>
      <c r="B91" s="60" t="s">
        <v>268</v>
      </c>
      <c r="C91" s="85" t="s">
        <v>168</v>
      </c>
      <c r="D91" s="59">
        <v>122505</v>
      </c>
      <c r="E91" s="69"/>
      <c r="F91" s="79"/>
      <c r="I91" s="74"/>
      <c r="J91" s="50"/>
      <c r="K91" s="50"/>
      <c r="L91" s="50"/>
    </row>
    <row r="92" spans="1:106" ht="36.75" customHeight="1">
      <c r="A92" s="67" t="s">
        <v>269</v>
      </c>
      <c r="B92" s="68" t="s">
        <v>270</v>
      </c>
      <c r="C92" s="89" t="s">
        <v>168</v>
      </c>
      <c r="D92" s="69">
        <v>122505</v>
      </c>
      <c r="E92" s="69"/>
      <c r="F92" s="79"/>
      <c r="I92" s="45"/>
    </row>
    <row r="93" spans="1:106" ht="51" customHeight="1">
      <c r="A93" s="67" t="s">
        <v>271</v>
      </c>
      <c r="B93" s="68" t="s">
        <v>272</v>
      </c>
      <c r="C93" s="87" t="s">
        <v>266</v>
      </c>
      <c r="D93" s="88" t="s">
        <v>273</v>
      </c>
      <c r="E93" s="88" t="s">
        <v>165</v>
      </c>
      <c r="F93" s="86" t="s">
        <v>165</v>
      </c>
      <c r="I93" s="45"/>
    </row>
    <row r="94" spans="1:106">
      <c r="I94" s="45"/>
    </row>
    <row r="95" spans="1:106" s="46" customFormat="1" ht="15">
      <c r="A95" s="49"/>
      <c r="B95" s="80"/>
      <c r="C95" s="49"/>
      <c r="D95" s="49"/>
      <c r="E95" s="49"/>
      <c r="F95" s="49"/>
      <c r="G95" s="49"/>
      <c r="H95" s="49"/>
      <c r="I95" s="81"/>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c r="CX95" s="49"/>
      <c r="CY95" s="49"/>
      <c r="CZ95" s="49"/>
      <c r="DA95" s="49"/>
      <c r="DB95" s="49"/>
    </row>
    <row r="96" spans="1:106" s="46" customFormat="1" ht="53.25" customHeight="1">
      <c r="A96" s="104"/>
      <c r="B96" s="104"/>
      <c r="C96" s="104"/>
      <c r="D96" s="104"/>
      <c r="E96" s="104"/>
      <c r="F96" s="104"/>
      <c r="G96" s="48"/>
      <c r="H96" s="48"/>
      <c r="I96" s="82"/>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row>
    <row r="97" spans="1:106" s="46" customFormat="1" ht="30.75" customHeight="1">
      <c r="A97" s="104"/>
      <c r="B97" s="104"/>
      <c r="C97" s="104"/>
      <c r="D97" s="104"/>
      <c r="E97" s="104"/>
      <c r="F97" s="104"/>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row>
    <row r="98" spans="1:106" s="46" customFormat="1" ht="55.5" customHeight="1">
      <c r="A98" s="105"/>
      <c r="B98" s="105"/>
      <c r="C98" s="105"/>
      <c r="D98" s="105"/>
      <c r="E98" s="105"/>
      <c r="F98" s="105"/>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c r="CH98" s="47"/>
      <c r="CI98" s="47"/>
      <c r="CJ98" s="47"/>
      <c r="CK98" s="47"/>
      <c r="CL98" s="47"/>
      <c r="CM98" s="47"/>
      <c r="CN98" s="47"/>
      <c r="CO98" s="47"/>
      <c r="CP98" s="47"/>
      <c r="CQ98" s="47"/>
      <c r="CR98" s="47"/>
      <c r="CS98" s="47"/>
      <c r="CT98" s="47"/>
      <c r="CU98" s="47"/>
      <c r="CV98" s="47"/>
      <c r="CW98" s="47"/>
      <c r="CX98" s="47"/>
      <c r="CY98" s="47"/>
      <c r="CZ98" s="47"/>
      <c r="DA98" s="47"/>
      <c r="DB98" s="47"/>
    </row>
    <row r="99" spans="1:106" s="46" customFormat="1" ht="36" customHeight="1">
      <c r="A99" s="106"/>
      <c r="B99" s="106"/>
      <c r="C99" s="106"/>
      <c r="D99" s="106"/>
      <c r="E99" s="106"/>
      <c r="F99" s="106"/>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c r="CH99" s="47"/>
      <c r="CI99" s="47"/>
      <c r="CJ99" s="47"/>
      <c r="CK99" s="47"/>
      <c r="CL99" s="47"/>
      <c r="CM99" s="47"/>
      <c r="CN99" s="47"/>
      <c r="CO99" s="47"/>
      <c r="CP99" s="47"/>
      <c r="CQ99" s="47"/>
      <c r="CR99" s="47"/>
      <c r="CS99" s="47"/>
      <c r="CT99" s="47"/>
      <c r="CU99" s="47"/>
      <c r="CV99" s="47"/>
      <c r="CW99" s="47"/>
      <c r="CX99" s="47"/>
      <c r="CY99" s="47"/>
      <c r="CZ99" s="47"/>
      <c r="DA99" s="47"/>
      <c r="DB99" s="47"/>
    </row>
    <row r="100" spans="1:106" s="46" customFormat="1" ht="44.25" customHeight="1">
      <c r="A100" s="106"/>
      <c r="B100" s="106"/>
      <c r="C100" s="106"/>
      <c r="D100" s="106"/>
      <c r="E100" s="106"/>
      <c r="F100" s="106"/>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c r="CH100" s="47"/>
      <c r="CI100" s="47"/>
      <c r="CJ100" s="47"/>
      <c r="CK100" s="47"/>
      <c r="CL100" s="47"/>
      <c r="CM100" s="47"/>
      <c r="CN100" s="47"/>
      <c r="CO100" s="47"/>
      <c r="CP100" s="47"/>
      <c r="CQ100" s="47"/>
      <c r="CR100" s="47"/>
      <c r="CS100" s="47"/>
      <c r="CT100" s="47"/>
      <c r="CU100" s="47"/>
      <c r="CV100" s="47"/>
      <c r="CW100" s="47"/>
      <c r="CX100" s="47"/>
      <c r="CY100" s="47"/>
      <c r="CZ100" s="47"/>
      <c r="DA100" s="47"/>
      <c r="DB100" s="47"/>
    </row>
  </sheetData>
  <mergeCells count="7">
    <mergeCell ref="A6:F6"/>
    <mergeCell ref="A7:F7"/>
    <mergeCell ref="A8:F8"/>
    <mergeCell ref="A9:F9"/>
    <mergeCell ref="A16:A17"/>
    <mergeCell ref="B16:B17"/>
    <mergeCell ref="D16:E1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vt:i4>
      </vt:variant>
    </vt:vector>
  </HeadingPairs>
  <TitlesOfParts>
    <vt:vector size="8" baseType="lpstr">
      <vt:lpstr>Титульный лист</vt:lpstr>
      <vt:lpstr>Приложение 1</vt:lpstr>
      <vt:lpstr>Приложение 2</vt:lpstr>
      <vt:lpstr>Приложение 5</vt:lpstr>
      <vt:lpstr>план 2018</vt:lpstr>
      <vt:lpstr>'Приложение 2'!TABLE</vt:lpstr>
      <vt:lpstr>'Приложение 2'!Заголовки_для_печати</vt:lpstr>
      <vt:lpstr>'Приложение 2'!Область_печати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2018-04-17T12:15:13Z</cp:lastPrinted>
  <dcterms:created xsi:type="dcterms:W3CDTF">2014-08-15T10:06:32Z</dcterms:created>
  <dcterms:modified xsi:type="dcterms:W3CDTF">2018-04-18T12:47:43Z</dcterms:modified>
</cp:coreProperties>
</file>